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ctrlProps/ctrlProp3.xml" ContentType="application/vnd.ms-excel.controlproperties+xml"/>
  <Override PartName="/xl/drawings/drawing3.xml" ContentType="application/vnd.openxmlformats-officedocument.drawing+xml"/>
  <Override PartName="/xl/ctrlProps/ctrlProp4.xml" ContentType="application/vnd.ms-excel.controlproperties+xml"/>
  <Override PartName="/xl/drawings/drawing4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drawings/drawing5.xml" ContentType="application/vnd.openxmlformats-officedocument.drawing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BUKU2019\IFLOOKUP\BUKU IF VLOOKUP\DISK\"/>
    </mc:Choice>
  </mc:AlternateContent>
  <bookViews>
    <workbookView xWindow="0" yWindow="0" windowWidth="20490" windowHeight="7545" tabRatio="481"/>
  </bookViews>
  <sheets>
    <sheet name="LEFT" sheetId="2" r:id="rId1"/>
    <sheet name="MID" sheetId="3" r:id="rId2"/>
    <sheet name="RIGHT" sheetId="4" r:id="rId3"/>
    <sheet name="VALUE" sheetId="5" r:id="rId4"/>
    <sheet name="KASUS1" sheetId="6" r:id="rId5"/>
    <sheet name="LATIH1" sheetId="7" r:id="rId6"/>
    <sheet name="KASUS2" sheetId="9" r:id="rId7"/>
    <sheet name="LATIH2" sheetId="10" r:id="rId8"/>
  </sheets>
  <externalReferences>
    <externalReference r:id="rId9"/>
  </externalReferences>
  <definedNames>
    <definedName name="__IntlFixup" hidden="1">TRUE</definedName>
    <definedName name="AccessDatabase" hidden="1">"C:\My Documents\MAUI MALL1.mdb"</definedName>
    <definedName name="ACwvu.CapersView." localSheetId="6" hidden="1">[1]MASTER!#REF!</definedName>
    <definedName name="ACwvu.CapersView." localSheetId="5" hidden="1">[1]MASTER!#REF!</definedName>
    <definedName name="ACwvu.CapersView." localSheetId="7" hidden="1">[1]MASTER!#REF!</definedName>
    <definedName name="ACwvu.CapersView." localSheetId="1" hidden="1">[1]MASTER!#REF!</definedName>
    <definedName name="ACwvu.CapersView." localSheetId="2" hidden="1">[1]MASTER!#REF!</definedName>
    <definedName name="ACwvu.CapersView." localSheetId="3" hidden="1">[1]MASTER!#REF!</definedName>
    <definedName name="ACwvu.CapersView." hidden="1">[1]MASTER!#REF!</definedName>
    <definedName name="ACwvu.Japan_Capers_Ed_Pub." localSheetId="6" hidden="1">#REF!</definedName>
    <definedName name="ACwvu.Japan_Capers_Ed_Pub." localSheetId="5" hidden="1">#REF!</definedName>
    <definedName name="ACwvu.Japan_Capers_Ed_Pub." localSheetId="7" hidden="1">#REF!</definedName>
    <definedName name="ACwvu.Japan_Capers_Ed_Pub." localSheetId="1" hidden="1">#REF!</definedName>
    <definedName name="ACwvu.Japan_Capers_Ed_Pub." localSheetId="2" hidden="1">#REF!</definedName>
    <definedName name="ACwvu.Japan_Capers_Ed_Pub." localSheetId="3" hidden="1">#REF!</definedName>
    <definedName name="ACwvu.Japan_Capers_Ed_Pub." hidden="1">#REF!</definedName>
    <definedName name="ACwvu.KJP_CC." localSheetId="6" hidden="1">#REF!</definedName>
    <definedName name="ACwvu.KJP_CC." localSheetId="5" hidden="1">#REF!</definedName>
    <definedName name="ACwvu.KJP_CC." localSheetId="7" hidden="1">#REF!</definedName>
    <definedName name="ACwvu.KJP_CC." localSheetId="1" hidden="1">#REF!</definedName>
    <definedName name="ACwvu.KJP_CC." localSheetId="2" hidden="1">#REF!</definedName>
    <definedName name="ACwvu.KJP_CC." localSheetId="3" hidden="1">#REF!</definedName>
    <definedName name="ACwvu.KJP_CC." hidden="1">#REF!</definedName>
    <definedName name="anscount" hidden="1">4</definedName>
    <definedName name="Cwvu.CapersView." localSheetId="6" hidden="1">[1]MASTER!#REF!</definedName>
    <definedName name="Cwvu.CapersView." localSheetId="5" hidden="1">[1]MASTER!#REF!</definedName>
    <definedName name="Cwvu.CapersView." localSheetId="7" hidden="1">[1]MASTER!#REF!</definedName>
    <definedName name="Cwvu.CapersView." localSheetId="1" hidden="1">[1]MASTER!#REF!</definedName>
    <definedName name="Cwvu.CapersView." localSheetId="2" hidden="1">[1]MASTER!#REF!</definedName>
    <definedName name="Cwvu.CapersView." hidden="1">[1]MASTER!#REF!</definedName>
    <definedName name="Cwvu.Japan_Capers_Ed_Pub." localSheetId="6" hidden="1">[1]MASTER!#REF!</definedName>
    <definedName name="Cwvu.Japan_Capers_Ed_Pub." localSheetId="5" hidden="1">[1]MASTER!#REF!</definedName>
    <definedName name="Cwvu.Japan_Capers_Ed_Pub." localSheetId="7" hidden="1">[1]MASTER!#REF!</definedName>
    <definedName name="Cwvu.Japan_Capers_Ed_Pub." localSheetId="1" hidden="1">[1]MASTER!#REF!</definedName>
    <definedName name="Cwvu.Japan_Capers_Ed_Pub." localSheetId="2" hidden="1">[1]MASTER!#REF!</definedName>
    <definedName name="Cwvu.Japan_Capers_Ed_Pub." hidden="1">[1]MASTER!#REF!</definedName>
    <definedName name="Cwvu.KJP_CC." localSheetId="6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5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7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2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3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ddd" localSheetId="6" hidden="1">[1]MASTER!#REF!</definedName>
    <definedName name="ddd" localSheetId="5" hidden="1">[1]MASTER!#REF!</definedName>
    <definedName name="ddd" localSheetId="7" hidden="1">[1]MASTER!#REF!</definedName>
    <definedName name="ddd" hidden="1">[1]MASTER!#REF!</definedName>
    <definedName name="GERAI" localSheetId="6">KASUS2!$I$6:$J$9</definedName>
    <definedName name="GERAI" localSheetId="7">LATIH2!$N$6:$O$9</definedName>
    <definedName name="HTML_CodePage" hidden="1">1252</definedName>
    <definedName name="HTML_Control" localSheetId="3" hidden="1">{"'PRODUCTIONCOST SHEET'!$B$3:$G$48"}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HTML1_1" hidden="1">"[dates.doc]Sheet1!$A$1:$I$39"</definedName>
    <definedName name="HTML1_10" hidden="1">""</definedName>
    <definedName name="HTML1_11" hidden="1">1</definedName>
    <definedName name="HTML1_12" hidden="1">"Macintosh HD:Desktop Folder:DATES98.HTM"</definedName>
    <definedName name="HTML1_2" hidden="1">1</definedName>
    <definedName name="HTML1_3" hidden="1">"dates98"</definedName>
    <definedName name="HTML1_4" hidden="1">"SCHEDULE 98"</definedName>
    <definedName name="HTML1_5" hidden="1">""</definedName>
    <definedName name="HTML1_6" hidden="1">-4146</definedName>
    <definedName name="HTML1_7" hidden="1">-4146</definedName>
    <definedName name="HTML1_8" hidden="1">"12/18/97"</definedName>
    <definedName name="HTML1_9" hidden="1">"Disney Interactive"</definedName>
    <definedName name="HTML2_1" hidden="1">"[dates.doc]Sheet1!$A$1:$I$40"</definedName>
    <definedName name="HTML2_10" hidden="1">""</definedName>
    <definedName name="HTML2_11" hidden="1">1</definedName>
    <definedName name="HTML2_12" hidden="1">"DI7.VOL2:PlanetDI:Prod_Mgr:TEST"</definedName>
    <definedName name="HTML2_2" hidden="1">1</definedName>
    <definedName name="HTML2_3" hidden="1">"dates"</definedName>
    <definedName name="HTML2_4" hidden="1">"Sheet1"</definedName>
    <definedName name="HTML2_5" hidden="1">""</definedName>
    <definedName name="HTML2_6" hidden="1">-4146</definedName>
    <definedName name="HTML2_7" hidden="1">-4146</definedName>
    <definedName name="HTML2_8" hidden="1">"12/18/97"</definedName>
    <definedName name="HTML2_9" hidden="1">"Disney Interactive"</definedName>
    <definedName name="HTML3_1" hidden="1">"'[DATES1.xls]98'!$A$2:$K$44"</definedName>
    <definedName name="HTML3_10" hidden="1">""</definedName>
    <definedName name="HTML3_11" hidden="1">1</definedName>
    <definedName name="HTML3_12" hidden="1">"Macintosh HD:Desktop Folder:test2"</definedName>
    <definedName name="HTML3_2" hidden="1">1</definedName>
    <definedName name="HTML3_3" hidden="1">"98/99 Disney Interactive Schedule"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"12/24/97"</definedName>
    <definedName name="HTML3_9" hidden="1">"Disney Interactive"</definedName>
    <definedName name="HTML4_1" hidden="1">"'[projSCH.xls]98 &amp; 99'!$A$1:$L$45"</definedName>
    <definedName name="HTML4_10" hidden="1">""</definedName>
    <definedName name="HTML4_11" hidden="1">1</definedName>
    <definedName name="HTML4_12" hidden="1">"DI7.VOL2:PlanetDI:Prod_Mgr:schedule.htm"</definedName>
    <definedName name="HTML4_2" hidden="1">1</definedName>
    <definedName name="HTML4_3" hidden="1">"projSCH"</definedName>
    <definedName name="HTML4_4" hidden="1">"DI Domestic Release Schedule 98 &amp; 99"</definedName>
    <definedName name="HTML4_5" hidden="1">""</definedName>
    <definedName name="HTML4_6" hidden="1">-4146</definedName>
    <definedName name="HTML4_7" hidden="1">-4146</definedName>
    <definedName name="HTML4_8" hidden="1">"1/6/98"</definedName>
    <definedName name="HTML4_9" hidden="1">"R= Retail,  L=License,  B=Bundle"</definedName>
    <definedName name="HTML5_1" hidden="1">"'[projSCH.xls]98 &amp; 99'!$A$1:$L$44"</definedName>
    <definedName name="HTML5_10" hidden="1">""</definedName>
    <definedName name="HTML5_11" hidden="1">1</definedName>
    <definedName name="HTML5_12" hidden="1">"DI7.VOL2:PlanetDI:Prod_Mgr:SCHEDULE.HTM"</definedName>
    <definedName name="HTML5_2" hidden="1">1</definedName>
    <definedName name="HTML5_3" hidden="1">"projSCH"</definedName>
    <definedName name="HTML5_4" hidden="1">"DI Domestic Release Schedule 98/99"</definedName>
    <definedName name="HTML5_5" hidden="1">""</definedName>
    <definedName name="HTML5_6" hidden="1">-4146</definedName>
    <definedName name="HTML5_7" hidden="1">-4146</definedName>
    <definedName name="HTML5_8" hidden="1">"1/8/98"</definedName>
    <definedName name="HTML5_9" hidden="1">"R=Retail, L=License, B=Bundle"</definedName>
    <definedName name="HTML6_1" hidden="1">"'[projSCH.xls]98 &amp; 99'!$A$2:$K$44"</definedName>
    <definedName name="HTML6_10" hidden="1">""</definedName>
    <definedName name="HTML6_11" hidden="1">1</definedName>
    <definedName name="HTML6_12" hidden="1">"DI7.VOL2:PlanetDI:Prod_Mgr:SCHEDULE.HTM"</definedName>
    <definedName name="HTML6_2" hidden="1">1</definedName>
    <definedName name="HTML6_3" hidden="1">"projSCH"</definedName>
    <definedName name="HTML6_4" hidden="1">"DI Domestic Release Schedule 98/99"</definedName>
    <definedName name="HTML6_5" hidden="1">""</definedName>
    <definedName name="HTML6_6" hidden="1">-4146</definedName>
    <definedName name="HTML6_7" hidden="1">-4146</definedName>
    <definedName name="HTML6_8" hidden="1">"1/6/98"</definedName>
    <definedName name="HTML6_9" hidden="1">"R=Retail, L=License, B=Bundle"</definedName>
    <definedName name="HTMLCount" hidden="1">6</definedName>
    <definedName name="ketek" localSheetId="6" hidden="1">[1]MASTER!#REF!</definedName>
    <definedName name="ketek" localSheetId="5" hidden="1">[1]MASTER!#REF!</definedName>
    <definedName name="ketek" localSheetId="7" hidden="1">[1]MASTER!#REF!</definedName>
    <definedName name="ketek" hidden="1">[1]MASTER!#REF!</definedName>
    <definedName name="limcount" hidden="1">3</definedName>
    <definedName name="PONSEL" localSheetId="6">KASUS2!$I$13:$L$20</definedName>
    <definedName name="PONSEL" localSheetId="7">LATIH2!$N$13:$Q$20</definedName>
    <definedName name="Rwvu.CapersView." localSheetId="6" hidden="1">#REF!</definedName>
    <definedName name="Rwvu.CapersView." localSheetId="5" hidden="1">#REF!</definedName>
    <definedName name="Rwvu.CapersView." localSheetId="7" hidden="1">#REF!</definedName>
    <definedName name="Rwvu.CapersView." localSheetId="1" hidden="1">#REF!</definedName>
    <definedName name="Rwvu.CapersView." localSheetId="2" hidden="1">#REF!</definedName>
    <definedName name="Rwvu.CapersView." localSheetId="3" hidden="1">#REF!</definedName>
    <definedName name="Rwvu.CapersView." hidden="1">#REF!</definedName>
    <definedName name="Rwvu.Japan_Capers_Ed_Pub." localSheetId="6" hidden="1">#REF!</definedName>
    <definedName name="Rwvu.Japan_Capers_Ed_Pub." localSheetId="5" hidden="1">#REF!</definedName>
    <definedName name="Rwvu.Japan_Capers_Ed_Pub." localSheetId="7" hidden="1">#REF!</definedName>
    <definedName name="Rwvu.Japan_Capers_Ed_Pub." localSheetId="1" hidden="1">#REF!</definedName>
    <definedName name="Rwvu.Japan_Capers_Ed_Pub." localSheetId="2" hidden="1">#REF!</definedName>
    <definedName name="Rwvu.Japan_Capers_Ed_Pub." localSheetId="3" hidden="1">#REF!</definedName>
    <definedName name="Rwvu.Japan_Capers_Ed_Pub." hidden="1">#REF!</definedName>
    <definedName name="Rwvu.KJP_CC." localSheetId="6" hidden="1">#REF!</definedName>
    <definedName name="Rwvu.KJP_CC." localSheetId="5" hidden="1">#REF!</definedName>
    <definedName name="Rwvu.KJP_CC." localSheetId="7" hidden="1">#REF!</definedName>
    <definedName name="Rwvu.KJP_CC." localSheetId="1" hidden="1">#REF!</definedName>
    <definedName name="Rwvu.KJP_CC." localSheetId="2" hidden="1">#REF!</definedName>
    <definedName name="Rwvu.KJP_CC." localSheetId="3" hidden="1">#REF!</definedName>
    <definedName name="Rwvu.KJP_CC." hidden="1">#REF!</definedName>
    <definedName name="sencount" hidden="1">3</definedName>
    <definedName name="ss" localSheetId="6" hidden="1">[1]MASTER!#REF!</definedName>
    <definedName name="ss" localSheetId="5" hidden="1">[1]MASTER!#REF!</definedName>
    <definedName name="ss" localSheetId="7" hidden="1">[1]MASTER!#REF!</definedName>
    <definedName name="ss" localSheetId="3" hidden="1">[1]MASTER!#REF!</definedName>
    <definedName name="ss" hidden="1">[1]MASTER!#REF!</definedName>
    <definedName name="Swvu.CapersView." localSheetId="6" hidden="1">[1]MASTER!#REF!</definedName>
    <definedName name="Swvu.CapersView." localSheetId="5" hidden="1">[1]MASTER!#REF!</definedName>
    <definedName name="Swvu.CapersView." localSheetId="7" hidden="1">[1]MASTER!#REF!</definedName>
    <definedName name="Swvu.CapersView." localSheetId="1" hidden="1">[1]MASTER!#REF!</definedName>
    <definedName name="Swvu.CapersView." localSheetId="2" hidden="1">[1]MASTER!#REF!</definedName>
    <definedName name="Swvu.CapersView." hidden="1">[1]MASTER!#REF!</definedName>
    <definedName name="Swvu.Japan_Capers_Ed_Pub." localSheetId="6" hidden="1">#REF!</definedName>
    <definedName name="Swvu.Japan_Capers_Ed_Pub." localSheetId="5" hidden="1">#REF!</definedName>
    <definedName name="Swvu.Japan_Capers_Ed_Pub." localSheetId="7" hidden="1">#REF!</definedName>
    <definedName name="Swvu.Japan_Capers_Ed_Pub." localSheetId="1" hidden="1">#REF!</definedName>
    <definedName name="Swvu.Japan_Capers_Ed_Pub." localSheetId="2" hidden="1">#REF!</definedName>
    <definedName name="Swvu.Japan_Capers_Ed_Pub." localSheetId="3" hidden="1">#REF!</definedName>
    <definedName name="Swvu.Japan_Capers_Ed_Pub." hidden="1">#REF!</definedName>
    <definedName name="Swvu.KJP_CC." localSheetId="6" hidden="1">#REF!</definedName>
    <definedName name="Swvu.KJP_CC." localSheetId="5" hidden="1">#REF!</definedName>
    <definedName name="Swvu.KJP_CC." localSheetId="7" hidden="1">#REF!</definedName>
    <definedName name="Swvu.KJP_CC." localSheetId="1" hidden="1">#REF!</definedName>
    <definedName name="Swvu.KJP_CC." localSheetId="2" hidden="1">#REF!</definedName>
    <definedName name="Swvu.KJP_CC." localSheetId="3" hidden="1">#REF!</definedName>
    <definedName name="Swvu.KJP_CC." hidden="1">#REF!</definedName>
    <definedName name="trte" localSheetId="3" hidden="1">{#N/A,#N/A,FALSE,"PRJCTED QTRLY $'s"}</definedName>
    <definedName name="trte" hidden="1">{#N/A,#N/A,FALSE,"PRJCTED QTRLY $'s"}</definedName>
    <definedName name="v" localSheetId="3" hidden="1">{"'PRODUCTIONCOST SHEET'!$B$3:$G$48"}</definedName>
    <definedName name="v" hidden="1">{"'PRODUCTIONCOST SHEET'!$B$3:$G$48"}</definedName>
    <definedName name="vvv" localSheetId="3" hidden="1">{"Japan_Capers_Ed_Pub",#N/A,FALSE,"DI 2 YEAR MASTER SCHEDULE"}</definedName>
    <definedName name="vvv" hidden="1">{"Japan_Capers_Ed_Pub",#N/A,FALSE,"DI 2 YEAR MASTER SCHEDULE"}</definedName>
    <definedName name="vvvv" localSheetId="3" hidden="1">{#N/A,#N/A,FALSE,"PRJCTED MNTHLY QTY's"}</definedName>
    <definedName name="vvvv" hidden="1">{#N/A,#N/A,FALSE,"PRJCTED MNTHLY QTY's"}</definedName>
    <definedName name="wrn.CapersPlotter." localSheetId="3" hidden="1">{#N/A,#N/A,FALSE,"DI 2 YEAR MASTER SCHEDULE"}</definedName>
    <definedName name="wrn.CapersPlotter." hidden="1">{#N/A,#N/A,FALSE,"DI 2 YEAR MASTER SCHEDULE"}</definedName>
    <definedName name="wrn.Edutainment._.Priority._.List." localSheetId="3" hidden="1">{#N/A,#N/A,FALSE,"DI 2 YEAR MASTER SCHEDULE"}</definedName>
    <definedName name="wrn.Edutainment._.Priority._.List." hidden="1">{#N/A,#N/A,FALSE,"DI 2 YEAR MASTER SCHEDULE"}</definedName>
    <definedName name="wrn.Japan_Capers_Ed._.Pub." localSheetId="3" hidden="1">{"Japan_Capers_Ed_Pub",#N/A,FALSE,"DI 2 YEAR MASTER SCHEDULE"}</definedName>
    <definedName name="wrn.Japan_Capers_Ed._.Pub." hidden="1">{"Japan_Capers_Ed_Pub",#N/A,FALSE,"DI 2 YEAR MASTER SCHEDULE"}</definedName>
    <definedName name="wrn.Priority._.list." localSheetId="3" hidden="1">{#N/A,#N/A,FALSE,"DI 2 YEAR MASTER SCHEDULE"}</definedName>
    <definedName name="wrn.Priority._.list." hidden="1">{#N/A,#N/A,FALSE,"DI 2 YEAR MASTER SCHEDULE"}</definedName>
    <definedName name="wrn.Prjcted._.Mnthly._.Qtys." localSheetId="3" hidden="1">{#N/A,#N/A,FALSE,"PRJCTED MNTHLY QTY's"}</definedName>
    <definedName name="wrn.Prjcted._.Mnthly._.Qtys." hidden="1">{#N/A,#N/A,FALSE,"PRJCTED MNTHLY QTY's"}</definedName>
    <definedName name="wrn.Prjcted._.Qtrly._.Dollars." localSheetId="3" hidden="1">{#N/A,#N/A,FALSE,"PRJCTED QTRLY $'s"}</definedName>
    <definedName name="wrn.Prjcted._.Qtrly._.Dollars." hidden="1">{#N/A,#N/A,FALSE,"PRJCTED QTRLY $'s"}</definedName>
    <definedName name="wrn.Prjcted._.Qtrly._.Qtys." localSheetId="3" hidden="1">{#N/A,#N/A,FALSE,"PRJCTED QTRLY QTY's"}</definedName>
    <definedName name="wrn.Prjcted._.Qtrly._.Qtys." hidden="1">{#N/A,#N/A,FALSE,"PRJCTED QTRLY QTY's"}</definedName>
    <definedName name="wvu.CapersView." localSheetId="3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localSheetId="3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localSheetId="3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localSheetId="3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X" hidden="1">{"'PRODUCTIONCOST SHEET'!$B$3:$G$48"}</definedName>
    <definedName name="XDDDD" localSheetId="6" hidden="1">[1]MASTER!#REF!</definedName>
    <definedName name="XDDDD" localSheetId="5" hidden="1">[1]MASTER!#REF!</definedName>
    <definedName name="XDDDD" localSheetId="7" hidden="1">[1]MASTER!#REF!</definedName>
    <definedName name="XDDDD" hidden="1">[1]MASTER!#REF!</definedName>
    <definedName name="XXX" localSheetId="3" hidden="1">{"'PRODUCTIONCOST SHEET'!$B$3:$G$48"}</definedName>
    <definedName name="XXX" hidden="1">{"'PRODUCTIONCOST SHEET'!$B$3:$G$48"}</definedName>
    <definedName name="Z_9A428CE1_B4D9_11D0_A8AA_0000C071AEE7_.wvu.Cols" hidden="1">[1]MASTER!$A$1:$Q$65536,[1]MASTER!$Y$1:$Z$65536</definedName>
    <definedName name="Z_9A428CE1_B4D9_11D0_A8AA_0000C071AEE7_.wvu.PrintArea" localSheetId="6" hidden="1">#REF!</definedName>
    <definedName name="Z_9A428CE1_B4D9_11D0_A8AA_0000C071AEE7_.wvu.PrintArea" localSheetId="5" hidden="1">#REF!</definedName>
    <definedName name="Z_9A428CE1_B4D9_11D0_A8AA_0000C071AEE7_.wvu.PrintArea" localSheetId="7" hidden="1">#REF!</definedName>
    <definedName name="Z_9A428CE1_B4D9_11D0_A8AA_0000C071AEE7_.wvu.PrintArea" localSheetId="1" hidden="1">#REF!</definedName>
    <definedName name="Z_9A428CE1_B4D9_11D0_A8AA_0000C071AEE7_.wvu.PrintArea" localSheetId="2" hidden="1">#REF!</definedName>
    <definedName name="Z_9A428CE1_B4D9_11D0_A8AA_0000C071AEE7_.wvu.PrintArea" localSheetId="3" hidden="1">#REF!</definedName>
    <definedName name="Z_9A428CE1_B4D9_11D0_A8AA_0000C071AEE7_.wvu.PrintArea" hidden="1">#REF!</definedName>
    <definedName name="Z_9A428CE1_B4D9_11D0_A8AA_0000C071AEE7_.wvu.Rows" localSheetId="6" hidden="1">[1]MASTER!#REF!,[1]MASTER!#REF!,[1]MASTER!#REF!,[1]MASTER!#REF!,[1]MASTER!#REF!,[1]MASTER!#REF!,[1]MASTER!#REF!,[1]MASTER!$A$98:$IV$272</definedName>
    <definedName name="Z_9A428CE1_B4D9_11D0_A8AA_0000C071AEE7_.wvu.Rows" localSheetId="5" hidden="1">[1]MASTER!#REF!,[1]MASTER!#REF!,[1]MASTER!#REF!,[1]MASTER!#REF!,[1]MASTER!#REF!,[1]MASTER!#REF!,[1]MASTER!#REF!,[1]MASTER!$A$98:$IV$272</definedName>
    <definedName name="Z_9A428CE1_B4D9_11D0_A8AA_0000C071AEE7_.wvu.Rows" localSheetId="7" hidden="1">[1]MASTER!#REF!,[1]MASTER!#REF!,[1]MASTER!#REF!,[1]MASTER!#REF!,[1]MASTER!#REF!,[1]MASTER!#REF!,[1]MASTER!#REF!,[1]MASTER!$A$98:$IV$272</definedName>
    <definedName name="Z_9A428CE1_B4D9_11D0_A8AA_0000C071AEE7_.wvu.Rows" localSheetId="1" hidden="1">[1]MASTER!#REF!,[1]MASTER!#REF!,[1]MASTER!#REF!,[1]MASTER!#REF!,[1]MASTER!#REF!,[1]MASTER!#REF!,[1]MASTER!#REF!,[1]MASTER!$A$98:$IV$272</definedName>
    <definedName name="Z_9A428CE1_B4D9_11D0_A8AA_0000C071AEE7_.wvu.Rows" localSheetId="2" hidden="1">[1]MASTER!#REF!,[1]MASTER!#REF!,[1]MASTER!#REF!,[1]MASTER!#REF!,[1]MASTER!#REF!,[1]MASTER!#REF!,[1]MASTER!#REF!,[1]MASTER!$A$98:$IV$272</definedName>
    <definedName name="Z_9A428CE1_B4D9_11D0_A8AA_0000C071AEE7_.wvu.Rows" localSheetId="3" hidden="1">[1]MASTER!#REF!,[1]MASTER!#REF!,[1]MASTER!#REF!,[1]MASTER!#REF!,[1]MASTER!#REF!,[1]MASTER!#REF!,[1]MASTER!#REF!,[1]MASTER!$A$98:$IV$272</definedName>
    <definedName name="Z_9A428CE1_B4D9_11D0_A8AA_0000C071AEE7_.wvu.Rows" hidden="1">[1]MASTER!#REF!,[1]MASTER!#REF!,[1]MASTER!#REF!,[1]MASTER!#REF!,[1]MASTER!#REF!,[1]MASTER!#REF!,[1]MASTER!#REF!,[1]MASTER!$A$98:$IV$272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0" l="1"/>
  <c r="C16" i="10" s="1"/>
  <c r="F14" i="10" s="1"/>
  <c r="AF23" i="9"/>
  <c r="AE23" i="9"/>
  <c r="AD23" i="9"/>
  <c r="AC23" i="9"/>
  <c r="AB23" i="9"/>
  <c r="AF22" i="9"/>
  <c r="AE22" i="9"/>
  <c r="AG22" i="9" s="1"/>
  <c r="AD22" i="9"/>
  <c r="AC22" i="9"/>
  <c r="AB22" i="9"/>
  <c r="AF21" i="9"/>
  <c r="AE21" i="9"/>
  <c r="AD21" i="9"/>
  <c r="AC21" i="9"/>
  <c r="AB21" i="9"/>
  <c r="AF20" i="9"/>
  <c r="AE20" i="9"/>
  <c r="AG20" i="9" s="1"/>
  <c r="AD20" i="9"/>
  <c r="AC20" i="9"/>
  <c r="AB20" i="9"/>
  <c r="AF19" i="9"/>
  <c r="AE19" i="9"/>
  <c r="AD19" i="9"/>
  <c r="AC19" i="9"/>
  <c r="AB19" i="9"/>
  <c r="AF18" i="9"/>
  <c r="AE18" i="9"/>
  <c r="AG18" i="9" s="1"/>
  <c r="AD18" i="9"/>
  <c r="AC18" i="9"/>
  <c r="AB18" i="9"/>
  <c r="AF17" i="9"/>
  <c r="AE17" i="9"/>
  <c r="AD17" i="9"/>
  <c r="AC17" i="9"/>
  <c r="AB17" i="9"/>
  <c r="AF16" i="9"/>
  <c r="AE16" i="9"/>
  <c r="AG16" i="9" s="1"/>
  <c r="AD16" i="9"/>
  <c r="AC16" i="9"/>
  <c r="AB16" i="9"/>
  <c r="AF15" i="9"/>
  <c r="AE15" i="9"/>
  <c r="AD15" i="9"/>
  <c r="AC15" i="9"/>
  <c r="AB15" i="9"/>
  <c r="AF14" i="9"/>
  <c r="AE14" i="9"/>
  <c r="AG14" i="9" s="1"/>
  <c r="AD14" i="9"/>
  <c r="AC14" i="9"/>
  <c r="AB14" i="9"/>
  <c r="O5" i="9"/>
  <c r="O7" i="9" s="1"/>
  <c r="R5" i="9" s="1"/>
  <c r="AF13" i="9"/>
  <c r="AE13" i="9"/>
  <c r="AG13" i="9" s="1"/>
  <c r="AD13" i="9"/>
  <c r="AC13" i="9"/>
  <c r="AB13" i="9"/>
  <c r="AF12" i="9"/>
  <c r="AE12" i="9"/>
  <c r="AD12" i="9"/>
  <c r="AC12" i="9"/>
  <c r="AB12" i="9"/>
  <c r="AF11" i="9"/>
  <c r="AE11" i="9"/>
  <c r="AG11" i="9" s="1"/>
  <c r="AD11" i="9"/>
  <c r="AC11" i="9"/>
  <c r="AB11" i="9"/>
  <c r="AF10" i="9"/>
  <c r="AE10" i="9"/>
  <c r="AD10" i="9"/>
  <c r="AC10" i="9"/>
  <c r="AB10" i="9"/>
  <c r="AF9" i="9"/>
  <c r="AE9" i="9"/>
  <c r="AG9" i="9" s="1"/>
  <c r="AD9" i="9"/>
  <c r="AC9" i="9"/>
  <c r="AB9" i="9"/>
  <c r="AF8" i="9"/>
  <c r="AE8" i="9"/>
  <c r="AD8" i="9"/>
  <c r="AC8" i="9"/>
  <c r="AB8" i="9"/>
  <c r="AF7" i="9"/>
  <c r="AE7" i="9"/>
  <c r="AG7" i="9" s="1"/>
  <c r="AD7" i="9"/>
  <c r="AC7" i="9"/>
  <c r="AB7" i="9"/>
  <c r="AF6" i="9"/>
  <c r="AE6" i="9"/>
  <c r="AD6" i="9"/>
  <c r="AC6" i="9"/>
  <c r="AB6" i="9"/>
  <c r="AF5" i="9"/>
  <c r="AE5" i="9"/>
  <c r="AG5" i="9" s="1"/>
  <c r="AD5" i="9"/>
  <c r="AC5" i="9"/>
  <c r="AB5" i="9"/>
  <c r="AF4" i="9"/>
  <c r="AF24" i="9" s="1"/>
  <c r="AE4" i="9"/>
  <c r="AD4" i="9"/>
  <c r="AC4" i="9"/>
  <c r="AB4" i="9"/>
  <c r="G15" i="3"/>
  <c r="G12" i="3"/>
  <c r="G14" i="3"/>
  <c r="G13" i="3"/>
  <c r="G11" i="3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F4" i="6"/>
  <c r="C13" i="3"/>
  <c r="D13" i="5"/>
  <c r="C13" i="5"/>
  <c r="D12" i="5"/>
  <c r="C12" i="5"/>
  <c r="D11" i="5"/>
  <c r="C11" i="5"/>
  <c r="D10" i="5"/>
  <c r="C10" i="5"/>
  <c r="D9" i="5"/>
  <c r="C9" i="5"/>
  <c r="D8" i="5"/>
  <c r="C8" i="5"/>
  <c r="D7" i="5"/>
  <c r="D14" i="5" s="1"/>
  <c r="C7" i="5"/>
  <c r="C14" i="5" s="1"/>
  <c r="H14" i="3"/>
  <c r="D19" i="6"/>
  <c r="H13" i="3"/>
  <c r="G8" i="5"/>
  <c r="D19" i="7"/>
  <c r="H12" i="3"/>
  <c r="H15" i="3"/>
  <c r="H11" i="3"/>
  <c r="G7" i="5"/>
  <c r="AG4" i="9" l="1"/>
  <c r="AG6" i="9"/>
  <c r="AG8" i="9"/>
  <c r="AG10" i="9"/>
  <c r="AG12" i="9"/>
  <c r="AG15" i="9"/>
  <c r="AG17" i="9"/>
  <c r="AG19" i="9"/>
  <c r="AG21" i="9"/>
  <c r="AG23" i="9"/>
  <c r="K14" i="10"/>
  <c r="I14" i="10"/>
  <c r="G14" i="10"/>
  <c r="J14" i="10"/>
  <c r="H14" i="10"/>
  <c r="AG24" i="9"/>
  <c r="W5" i="9"/>
  <c r="U5" i="9"/>
  <c r="S5" i="9"/>
  <c r="V5" i="9"/>
  <c r="T5" i="9"/>
  <c r="D52" i="4"/>
  <c r="D51" i="4"/>
  <c r="D50" i="4"/>
  <c r="D49" i="4"/>
  <c r="D48" i="4"/>
  <c r="D47" i="4"/>
  <c r="D46" i="4"/>
  <c r="D45" i="4"/>
  <c r="D14" i="4"/>
  <c r="D13" i="4"/>
  <c r="D12" i="4"/>
  <c r="D11" i="4"/>
  <c r="D10" i="4"/>
  <c r="D7" i="4"/>
  <c r="D53" i="3"/>
  <c r="D52" i="3"/>
  <c r="D51" i="3"/>
  <c r="D50" i="3"/>
  <c r="D49" i="3"/>
  <c r="D48" i="3"/>
  <c r="D47" i="3"/>
  <c r="D46" i="3"/>
  <c r="C15" i="3"/>
  <c r="C14" i="3"/>
  <c r="C12" i="3"/>
  <c r="C11" i="3"/>
  <c r="D8" i="3"/>
  <c r="D52" i="2"/>
  <c r="D51" i="2"/>
  <c r="D50" i="2"/>
  <c r="D49" i="2"/>
  <c r="D48" i="2"/>
  <c r="D47" i="2"/>
  <c r="D46" i="2"/>
  <c r="D45" i="2"/>
  <c r="D14" i="2"/>
  <c r="D13" i="2"/>
  <c r="D12" i="2"/>
  <c r="D11" i="2"/>
  <c r="D10" i="2"/>
  <c r="D7" i="2"/>
  <c r="E12" i="4"/>
  <c r="D15" i="3"/>
  <c r="D11" i="3"/>
  <c r="E12" i="2"/>
  <c r="E11" i="4"/>
  <c r="D14" i="3"/>
  <c r="E8" i="3"/>
  <c r="E11" i="2"/>
  <c r="E13" i="4"/>
  <c r="E14" i="4"/>
  <c r="E10" i="4"/>
  <c r="D13" i="3"/>
  <c r="E14" i="2"/>
  <c r="E10" i="2"/>
  <c r="E7" i="4"/>
  <c r="D12" i="3"/>
  <c r="E13" i="2"/>
  <c r="E7" i="2"/>
  <c r="L14" i="10" l="1"/>
  <c r="X5" i="9"/>
</calcChain>
</file>

<file path=xl/sharedStrings.xml><?xml version="1.0" encoding="utf-8"?>
<sst xmlns="http://schemas.openxmlformats.org/spreadsheetml/2006/main" count="379" uniqueCount="168">
  <si>
    <t>MEMBUAT KODE</t>
  </si>
  <si>
    <t>LAPORAN PENJUALAN TELEPON GENGGAM</t>
  </si>
  <si>
    <t>- membuat laporan berdasarkan kode</t>
  </si>
  <si>
    <t>No</t>
  </si>
  <si>
    <t>Kode</t>
  </si>
  <si>
    <t xml:space="preserve">Wilayah </t>
  </si>
  <si>
    <t>Merek</t>
  </si>
  <si>
    <t>Tipe</t>
  </si>
  <si>
    <t>Harga</t>
  </si>
  <si>
    <t xml:space="preserve">Unit </t>
  </si>
  <si>
    <t>Jumlah</t>
  </si>
  <si>
    <t>Gerai</t>
  </si>
  <si>
    <t>2ST1024</t>
  </si>
  <si>
    <t>Bentuk Kode</t>
  </si>
  <si>
    <t>ABBBCCC</t>
  </si>
  <si>
    <t>Wilayah</t>
  </si>
  <si>
    <t>1OP1098</t>
  </si>
  <si>
    <t>Arti</t>
  </si>
  <si>
    <t xml:space="preserve">A </t>
  </si>
  <si>
    <t>1 karakter menunjukkan wilayah</t>
  </si>
  <si>
    <t>Jakarta</t>
  </si>
  <si>
    <t>1AI2021</t>
  </si>
  <si>
    <t>BBB</t>
  </si>
  <si>
    <t>3 karakter untuk merek ponsel</t>
  </si>
  <si>
    <t>BSD City</t>
  </si>
  <si>
    <t>nama range N6:O9</t>
  </si>
  <si>
    <t>2ST2011</t>
  </si>
  <si>
    <t>tipe dan harga</t>
  </si>
  <si>
    <t>Tangerang</t>
  </si>
  <si>
    <t>GERAI</t>
  </si>
  <si>
    <t>2AI1007</t>
  </si>
  <si>
    <t>CCC</t>
  </si>
  <si>
    <t>3 karakter untuk unit terjual</t>
  </si>
  <si>
    <t>Bogor</t>
  </si>
  <si>
    <t>4AI2011</t>
  </si>
  <si>
    <t>3AI1008</t>
  </si>
  <si>
    <t>MEMAHAMI ARTI KODE dan LAPORAN</t>
  </si>
  <si>
    <t>Telepon Genggam</t>
  </si>
  <si>
    <t>1OP2009</t>
  </si>
  <si>
    <t>Silakan buat Kode</t>
  </si>
  <si>
    <t>Bentuk Laporan Penjualan Ponsel</t>
  </si>
  <si>
    <t>2OP2008</t>
  </si>
  <si>
    <t>A</t>
  </si>
  <si>
    <t>AI1</t>
  </si>
  <si>
    <t>Apple</t>
  </si>
  <si>
    <t>iPhone XR</t>
  </si>
  <si>
    <t>AI2</t>
  </si>
  <si>
    <t>iPhone XS</t>
  </si>
  <si>
    <t>2ST1009</t>
  </si>
  <si>
    <t>NL1</t>
  </si>
  <si>
    <t>Nokia</t>
  </si>
  <si>
    <t>Lumia 930</t>
  </si>
  <si>
    <t>NL2</t>
  </si>
  <si>
    <t>Lumia 8.1 (X7)</t>
  </si>
  <si>
    <t>4NL2007</t>
  </si>
  <si>
    <t>Tipe Kode</t>
  </si>
  <si>
    <t>teks</t>
  </si>
  <si>
    <t>OP1</t>
  </si>
  <si>
    <t>Oppo</t>
  </si>
  <si>
    <t>Oppo F11</t>
  </si>
  <si>
    <t>3OP1087</t>
  </si>
  <si>
    <t>OP2</t>
  </si>
  <si>
    <t>Oppo R5</t>
  </si>
  <si>
    <t>2AI2019</t>
  </si>
  <si>
    <t>ST1</t>
  </si>
  <si>
    <t>Samsung</t>
  </si>
  <si>
    <t>Galaxy Note9</t>
  </si>
  <si>
    <t>4ST2047</t>
  </si>
  <si>
    <t>ST2</t>
  </si>
  <si>
    <t>Galaxy S10</t>
  </si>
  <si>
    <t>2AI1029</t>
  </si>
  <si>
    <r>
      <rPr>
        <i/>
        <sz val="11"/>
        <color theme="1"/>
        <rFont val="Calibri"/>
        <family val="2"/>
        <scheme val="minor"/>
      </rPr>
      <t>nama range N13:Q20 &gt;&gt;&gt;</t>
    </r>
    <r>
      <rPr>
        <sz val="11"/>
        <color theme="1"/>
        <rFont val="Calibri"/>
        <family val="2"/>
        <charset val="1"/>
        <scheme val="minor"/>
      </rPr>
      <t xml:space="preserve"> </t>
    </r>
    <r>
      <rPr>
        <b/>
        <i/>
        <sz val="11"/>
        <color rgb="FFFF0000"/>
        <rFont val="Calibri"/>
        <family val="2"/>
        <scheme val="minor"/>
      </rPr>
      <t>PONSEL</t>
    </r>
  </si>
  <si>
    <t>2NL2108</t>
  </si>
  <si>
    <t>4ST2009</t>
  </si>
  <si>
    <t>2NL2009</t>
  </si>
  <si>
    <t>LEFT</t>
  </si>
  <si>
    <t>=LEFT(teks;jumlah karakter)</t>
  </si>
  <si>
    <t>- memotong/mengambil sebanyak n karakter dari posisi paling kiri</t>
  </si>
  <si>
    <t>Isi angka atau teks</t>
  </si>
  <si>
    <t>JAKARTA</t>
  </si>
  <si>
    <t>Jumlah karakter</t>
  </si>
  <si>
    <t>Hasil</t>
  </si>
  <si>
    <t>Data</t>
  </si>
  <si>
    <t>Fungsi</t>
  </si>
  <si>
    <t>Keterangan</t>
  </si>
  <si>
    <t>INDONESIA</t>
  </si>
  <si>
    <t>Mengambil dari kiri 1 karakter</t>
  </si>
  <si>
    <t>Mengambil dari kiri 2 karakter</t>
  </si>
  <si>
    <t>Mengambil dari kiri 5 karakter</t>
  </si>
  <si>
    <t>Mengambil dari kiri 7 karakter</t>
  </si>
  <si>
    <t>NO.INDUK</t>
  </si>
  <si>
    <t>NAMA</t>
  </si>
  <si>
    <t>FAKULTAS EKONOMI</t>
  </si>
  <si>
    <t>EKM1001903</t>
  </si>
  <si>
    <t>HELEN</t>
  </si>
  <si>
    <t>EKS1002903</t>
  </si>
  <si>
    <t>MEGA</t>
  </si>
  <si>
    <t>EKA1201904</t>
  </si>
  <si>
    <t>INTAN</t>
  </si>
  <si>
    <t>EKM1301902</t>
  </si>
  <si>
    <t>BERLIANA</t>
  </si>
  <si>
    <t>EKA1434902</t>
  </si>
  <si>
    <t>YOHANES</t>
  </si>
  <si>
    <t>EKM1001901</t>
  </si>
  <si>
    <t>AFIF</t>
  </si>
  <si>
    <t>EKS1041901</t>
  </si>
  <si>
    <t>BASKARA</t>
  </si>
  <si>
    <t>EKA1601903</t>
  </si>
  <si>
    <t>DESWINTA</t>
  </si>
  <si>
    <t>MID</t>
  </si>
  <si>
    <t>=MID(teks;posisi awal;jumlah karakter)</t>
  </si>
  <si>
    <t>- memotong/mengambil sebanyak n karakter dari posisi awal tertentu</t>
  </si>
  <si>
    <t>Posisi awal</t>
  </si>
  <si>
    <t>RIGHT</t>
  </si>
  <si>
    <t>=RIGHT(teks;jumlah karakter)</t>
  </si>
  <si>
    <t>- memotong/mengambil sebanyak n karakter dari posisi paling kanan</t>
  </si>
  <si>
    <t>Mengambil dari kanan 1 karakter</t>
  </si>
  <si>
    <t>Mengambil dari kanan 2 karakter</t>
  </si>
  <si>
    <t>Mengambil dari kanan 5 karakter</t>
  </si>
  <si>
    <t>Mengambil dari kanan 7 karakter</t>
  </si>
  <si>
    <t>VALUE</t>
  </si>
  <si>
    <t>- mengubah angka tipe teks menjadi tipe numerik</t>
  </si>
  <si>
    <t>Silakan isi angka diikuti huruf</t>
  </si>
  <si>
    <t>Hasil (tipe data)</t>
  </si>
  <si>
    <t>Penyusunan Fungsi</t>
  </si>
  <si>
    <t>Teks</t>
  </si>
  <si>
    <t>Numerik</t>
  </si>
  <si>
    <t>Sel</t>
  </si>
  <si>
    <t>5ABC</t>
  </si>
  <si>
    <t>C7</t>
  </si>
  <si>
    <t>7DEE</t>
  </si>
  <si>
    <t>D7</t>
  </si>
  <si>
    <t>1XYS</t>
  </si>
  <si>
    <t>8DEF</t>
  </si>
  <si>
    <t>4FDX</t>
  </si>
  <si>
    <t>3RSE</t>
  </si>
  <si>
    <t>2XRS</t>
  </si>
  <si>
    <t>NIK</t>
  </si>
  <si>
    <t>Nama</t>
  </si>
  <si>
    <t>Alamat</t>
  </si>
  <si>
    <t>RT/RW</t>
  </si>
  <si>
    <t>Kel/Desa</t>
  </si>
  <si>
    <t>Kecamatan</t>
  </si>
  <si>
    <t>MF ALAN PRATAMA</t>
  </si>
  <si>
    <t>05/09</t>
  </si>
  <si>
    <t>Kota</t>
  </si>
  <si>
    <t>JAKARTA SELATAN</t>
  </si>
  <si>
    <t>3175082707000007</t>
  </si>
  <si>
    <t>SRENGSENG SAWAH</t>
  </si>
  <si>
    <t>JAGAKARSA</t>
  </si>
  <si>
    <t>JL CIPEDAK No 1000</t>
  </si>
  <si>
    <t>Identitas</t>
  </si>
  <si>
    <t xml:space="preserve">No kotak &gt;&gt;&gt; </t>
  </si>
  <si>
    <t>cara mengisi karakter ke kotak</t>
  </si>
  <si>
    <t>- salin formula pada sel F4 dan hasil ditempatkan dalam range F4:Y10</t>
  </si>
  <si>
    <t>Catatan:</t>
  </si>
  <si>
    <t>- siapkan kotak yang menempatkan karakter, atur lebar kolom dan tinggi baris</t>
  </si>
  <si>
    <t>- susun nomor urut kotak untuk menempatkan posisi karakter, dalam contoh pada range F3:Y3</t>
  </si>
  <si>
    <t>- nomor urut kotak sifatnya sebagai bantuan, yang dapat disamarkan warnanya</t>
  </si>
  <si>
    <t>sehingga tabel tampil lebih menarik</t>
  </si>
  <si>
    <t>MENEMPATKAN KARAKTER KE KOTAK</t>
  </si>
  <si>
    <t>BUMIAYU</t>
  </si>
  <si>
    <t>PURWOKERTO</t>
  </si>
  <si>
    <t>YOGYAKARTA</t>
  </si>
  <si>
    <t>MONUMEN</t>
  </si>
  <si>
    <t>KOTATUA</t>
  </si>
  <si>
    <t>nama range I6:J9</t>
  </si>
  <si>
    <r>
      <rPr>
        <i/>
        <sz val="11"/>
        <color theme="1"/>
        <rFont val="Calibri"/>
        <family val="2"/>
        <scheme val="minor"/>
      </rPr>
      <t>nama range I13:L20 &gt;&gt;&gt;</t>
    </r>
    <r>
      <rPr>
        <sz val="11"/>
        <color theme="1"/>
        <rFont val="Calibri"/>
        <family val="2"/>
        <charset val="1"/>
        <scheme val="minor"/>
      </rPr>
      <t xml:space="preserve"> </t>
    </r>
    <r>
      <rPr>
        <b/>
        <i/>
        <sz val="11"/>
        <color rgb="FFFF0000"/>
        <rFont val="Calibri"/>
        <family val="2"/>
        <scheme val="minor"/>
      </rPr>
      <t>PONSEL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</si>
</sst>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#,##0\ \ "/>
  </numFmts>
  <fonts count="18" x14ac:knownFonts="1">
    <font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b/>
      <sz val="14"/>
      <color rgb="FF0000CC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0000CC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11"/>
      <color rgb="FF0000CC"/>
      <name val="Calibri"/>
      <family val="2"/>
      <scheme val="minor"/>
    </font>
    <font>
      <b/>
      <sz val="11"/>
      <color indexed="9"/>
      <name val="Calibri"/>
      <family val="2"/>
      <scheme val="minor"/>
    </font>
    <font>
      <i/>
      <sz val="11"/>
      <color rgb="FF0033CC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charset val="1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/>
      <bottom style="thin">
        <color rgb="FF00B050"/>
      </bottom>
      <diagonal/>
    </border>
    <border>
      <left/>
      <right style="thin">
        <color theme="0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theme="8" tint="-0.499984740745262"/>
      </bottom>
      <diagonal/>
    </border>
    <border>
      <left/>
      <right style="thin">
        <color theme="0"/>
      </right>
      <top/>
      <bottom style="thin">
        <color theme="8" tint="-0.499984740745262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2">
    <xf numFmtId="0" fontId="0" fillId="0" borderId="0"/>
    <xf numFmtId="0" fontId="9" fillId="0" borderId="0"/>
  </cellStyleXfs>
  <cellXfs count="106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quotePrefix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3" borderId="0" xfId="0" applyFill="1" applyAlignment="1">
      <alignment horizontal="right" vertical="center" indent="1"/>
    </xf>
    <xf numFmtId="0" fontId="1" fillId="4" borderId="3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left" vertical="center" indent="1"/>
    </xf>
    <xf numFmtId="37" fontId="0" fillId="3" borderId="3" xfId="0" applyNumberFormat="1" applyFill="1" applyBorder="1" applyAlignment="1">
      <alignment horizontal="right" vertical="center" indent="1"/>
    </xf>
    <xf numFmtId="37" fontId="0" fillId="3" borderId="0" xfId="0" applyNumberFormat="1" applyFill="1" applyAlignment="1">
      <alignment horizontal="right" vertical="center" indent="1"/>
    </xf>
    <xf numFmtId="0" fontId="3" fillId="5" borderId="0" xfId="0" applyFont="1" applyFill="1" applyAlignment="1">
      <alignment horizontal="left" vertical="center" indent="1"/>
    </xf>
    <xf numFmtId="0" fontId="0" fillId="3" borderId="4" xfId="0" applyFill="1" applyBorder="1" applyAlignment="1">
      <alignment horizontal="left" vertical="center" indent="1"/>
    </xf>
    <xf numFmtId="0" fontId="0" fillId="3" borderId="0" xfId="0" applyFill="1" applyBorder="1" applyAlignment="1">
      <alignment horizontal="left" vertical="center" indent="1"/>
    </xf>
    <xf numFmtId="0" fontId="3" fillId="5" borderId="0" xfId="0" applyFont="1" applyFill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0" fillId="6" borderId="4" xfId="0" applyFill="1" applyBorder="1" applyAlignment="1">
      <alignment horizontal="left" vertical="center" indent="1"/>
    </xf>
    <xf numFmtId="0" fontId="0" fillId="3" borderId="0" xfId="0" quotePrefix="1" applyFill="1" applyAlignment="1">
      <alignment horizontal="center" vertical="center"/>
    </xf>
    <xf numFmtId="0" fontId="3" fillId="5" borderId="0" xfId="0" applyFont="1" applyFill="1" applyAlignment="1">
      <alignment vertical="center"/>
    </xf>
    <xf numFmtId="0" fontId="0" fillId="3" borderId="0" xfId="0" applyFill="1" applyAlignment="1">
      <alignment horizontal="center" vertical="center"/>
    </xf>
    <xf numFmtId="0" fontId="5" fillId="0" borderId="0" xfId="0" applyFont="1" applyAlignment="1">
      <alignment vertical="center"/>
    </xf>
    <xf numFmtId="0" fontId="0" fillId="3" borderId="0" xfId="0" applyFill="1" applyBorder="1" applyAlignment="1">
      <alignment horizontal="left" vertical="center" indent="2"/>
    </xf>
    <xf numFmtId="0" fontId="0" fillId="0" borderId="0" xfId="0" applyAlignment="1">
      <alignment horizontal="left" vertical="center" inden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3" fillId="5" borderId="3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3" fillId="4" borderId="0" xfId="0" applyFont="1" applyFill="1" applyAlignment="1">
      <alignment horizontal="left" vertical="center" indent="1"/>
    </xf>
    <xf numFmtId="0" fontId="0" fillId="3" borderId="0" xfId="0" applyFill="1" applyBorder="1" applyAlignment="1">
      <alignment vertical="center"/>
    </xf>
    <xf numFmtId="37" fontId="0" fillId="3" borderId="0" xfId="0" applyNumberFormat="1" applyFill="1" applyAlignment="1">
      <alignment vertical="center"/>
    </xf>
    <xf numFmtId="0" fontId="0" fillId="3" borderId="3" xfId="0" quotePrefix="1" applyFill="1" applyBorder="1" applyAlignment="1">
      <alignment horizontal="left" vertical="center" indent="1"/>
    </xf>
    <xf numFmtId="37" fontId="0" fillId="3" borderId="3" xfId="0" quotePrefix="1" applyNumberFormat="1" applyFill="1" applyBorder="1" applyAlignment="1">
      <alignment horizontal="right" vertical="center" indent="1"/>
    </xf>
    <xf numFmtId="37" fontId="0" fillId="3" borderId="3" xfId="0" applyNumberFormat="1" applyFill="1" applyBorder="1" applyAlignment="1">
      <alignment horizontal="center" vertical="center"/>
    </xf>
    <xf numFmtId="164" fontId="0" fillId="3" borderId="4" xfId="0" applyNumberFormat="1" applyFill="1" applyBorder="1" applyAlignment="1">
      <alignment horizontal="left" vertical="center" indent="1"/>
    </xf>
    <xf numFmtId="0" fontId="0" fillId="3" borderId="1" xfId="0" applyFill="1" applyBorder="1" applyAlignment="1">
      <alignment horizontal="right" vertical="center" indent="1"/>
    </xf>
    <xf numFmtId="0" fontId="1" fillId="4" borderId="2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left" vertical="center" indent="1"/>
    </xf>
    <xf numFmtId="37" fontId="0" fillId="3" borderId="2" xfId="0" applyNumberFormat="1" applyFill="1" applyBorder="1" applyAlignment="1">
      <alignment horizontal="right" vertical="center" indent="1"/>
    </xf>
    <xf numFmtId="37" fontId="0" fillId="3" borderId="1" xfId="0" applyNumberFormat="1" applyFill="1" applyBorder="1" applyAlignment="1">
      <alignment horizontal="right" vertical="center" indent="1"/>
    </xf>
    <xf numFmtId="37" fontId="0" fillId="7" borderId="6" xfId="0" applyNumberFormat="1" applyFill="1" applyBorder="1" applyAlignment="1">
      <alignment horizontal="right" vertical="center" indent="1"/>
    </xf>
    <xf numFmtId="37" fontId="0" fillId="7" borderId="0" xfId="0" applyNumberFormat="1" applyFill="1" applyAlignment="1">
      <alignment horizontal="right" vertical="center" indent="1"/>
    </xf>
    <xf numFmtId="0" fontId="10" fillId="8" borderId="0" xfId="1" applyFont="1" applyFill="1" applyAlignment="1">
      <alignment vertical="center"/>
    </xf>
    <xf numFmtId="0" fontId="2" fillId="0" borderId="0" xfId="1" applyFont="1" applyAlignment="1">
      <alignment vertical="center"/>
    </xf>
    <xf numFmtId="0" fontId="11" fillId="0" borderId="0" xfId="1" applyFont="1" applyFill="1" applyBorder="1" applyAlignment="1">
      <alignment vertical="center"/>
    </xf>
    <xf numFmtId="0" fontId="10" fillId="8" borderId="0" xfId="1" applyFont="1" applyFill="1" applyBorder="1" applyAlignment="1">
      <alignment vertical="center"/>
    </xf>
    <xf numFmtId="0" fontId="10" fillId="0" borderId="0" xfId="1" quotePrefix="1" applyFont="1" applyBorder="1" applyAlignment="1">
      <alignment vertical="center"/>
    </xf>
    <xf numFmtId="0" fontId="3" fillId="5" borderId="0" xfId="1" applyFont="1" applyFill="1" applyBorder="1" applyAlignment="1">
      <alignment horizontal="left" vertical="center" indent="1"/>
    </xf>
    <xf numFmtId="0" fontId="3" fillId="5" borderId="8" xfId="1" applyFont="1" applyFill="1" applyBorder="1" applyAlignment="1">
      <alignment vertical="center"/>
    </xf>
    <xf numFmtId="0" fontId="10" fillId="3" borderId="0" xfId="1" applyFont="1" applyFill="1" applyBorder="1" applyAlignment="1">
      <alignment horizontal="left" vertical="center" indent="1"/>
    </xf>
    <xf numFmtId="0" fontId="3" fillId="5" borderId="1" xfId="1" applyFont="1" applyFill="1" applyBorder="1" applyAlignment="1">
      <alignment horizontal="left" vertical="center" indent="1"/>
    </xf>
    <xf numFmtId="0" fontId="12" fillId="8" borderId="0" xfId="1" applyFont="1" applyFill="1" applyAlignment="1">
      <alignment vertical="center"/>
    </xf>
    <xf numFmtId="0" fontId="10" fillId="0" borderId="1" xfId="1" applyFont="1" applyBorder="1" applyAlignment="1">
      <alignment vertical="center"/>
    </xf>
    <xf numFmtId="0" fontId="13" fillId="5" borderId="0" xfId="1" applyFont="1" applyFill="1" applyBorder="1" applyAlignment="1">
      <alignment horizontal="center" vertical="center"/>
    </xf>
    <xf numFmtId="0" fontId="13" fillId="5" borderId="3" xfId="1" applyFont="1" applyFill="1" applyBorder="1" applyAlignment="1">
      <alignment horizontal="center" vertical="center"/>
    </xf>
    <xf numFmtId="0" fontId="10" fillId="3" borderId="3" xfId="1" quotePrefix="1" applyFont="1" applyFill="1" applyBorder="1" applyAlignment="1">
      <alignment horizontal="center" vertical="center"/>
    </xf>
    <xf numFmtId="0" fontId="10" fillId="3" borderId="3" xfId="1" quotePrefix="1" applyFont="1" applyFill="1" applyBorder="1" applyAlignment="1">
      <alignment horizontal="left" vertical="center" indent="1"/>
    </xf>
    <xf numFmtId="0" fontId="10" fillId="3" borderId="0" xfId="1" quotePrefix="1" applyFont="1" applyFill="1" applyBorder="1" applyAlignment="1">
      <alignment horizontal="left" vertical="center" indent="1"/>
    </xf>
    <xf numFmtId="0" fontId="10" fillId="3" borderId="0" xfId="1" applyFont="1" applyFill="1" applyBorder="1" applyAlignment="1">
      <alignment horizontal="right" vertical="center" indent="1"/>
    </xf>
    <xf numFmtId="0" fontId="13" fillId="10" borderId="9" xfId="1" applyFont="1" applyFill="1" applyBorder="1" applyAlignment="1">
      <alignment horizontal="left" vertical="center" wrapText="1"/>
    </xf>
    <xf numFmtId="0" fontId="10" fillId="8" borderId="9" xfId="1" applyFont="1" applyFill="1" applyBorder="1" applyAlignment="1">
      <alignment horizontal="left" vertical="center"/>
    </xf>
    <xf numFmtId="0" fontId="10" fillId="11" borderId="9" xfId="1" applyFont="1" applyFill="1" applyBorder="1" applyAlignment="1">
      <alignment horizontal="left" vertical="center"/>
    </xf>
    <xf numFmtId="0" fontId="14" fillId="8" borderId="0" xfId="1" applyFont="1" applyFill="1" applyAlignment="1">
      <alignment vertical="center"/>
    </xf>
    <xf numFmtId="0" fontId="3" fillId="5" borderId="10" xfId="1" applyFont="1" applyFill="1" applyBorder="1" applyAlignment="1">
      <alignment horizontal="left" vertical="center" indent="1"/>
    </xf>
    <xf numFmtId="0" fontId="3" fillId="5" borderId="11" xfId="1" applyFont="1" applyFill="1" applyBorder="1" applyAlignment="1">
      <alignment vertical="center"/>
    </xf>
    <xf numFmtId="0" fontId="15" fillId="8" borderId="0" xfId="1" applyFont="1" applyFill="1" applyAlignment="1">
      <alignment vertical="center"/>
    </xf>
    <xf numFmtId="0" fontId="13" fillId="0" borderId="0" xfId="1" applyFont="1" applyFill="1" applyBorder="1" applyAlignment="1">
      <alignment horizontal="center" vertical="center"/>
    </xf>
    <xf numFmtId="0" fontId="10" fillId="0" borderId="0" xfId="1" quotePrefix="1" applyFont="1" applyFill="1" applyBorder="1" applyAlignment="1">
      <alignment horizontal="left" vertical="center" indent="1"/>
    </xf>
    <xf numFmtId="0" fontId="3" fillId="2" borderId="12" xfId="0" applyFont="1" applyFill="1" applyBorder="1" applyAlignment="1">
      <alignment horizontal="center" vertical="center"/>
    </xf>
    <xf numFmtId="0" fontId="0" fillId="3" borderId="4" xfId="0" quotePrefix="1" applyFill="1" applyBorder="1" applyAlignment="1">
      <alignment horizontal="left" vertical="center" indent="1"/>
    </xf>
    <xf numFmtId="0" fontId="0" fillId="6" borderId="3" xfId="0" applyFill="1" applyBorder="1" applyAlignment="1">
      <alignment horizontal="left" vertical="center" indent="1"/>
    </xf>
    <xf numFmtId="0" fontId="0" fillId="6" borderId="0" xfId="0" applyFill="1" applyAlignment="1">
      <alignment horizontal="right" vertical="center" indent="1"/>
    </xf>
    <xf numFmtId="0" fontId="0" fillId="0" borderId="0" xfId="0" applyAlignment="1">
      <alignment horizontal="center" vertical="center"/>
    </xf>
    <xf numFmtId="0" fontId="1" fillId="12" borderId="0" xfId="0" applyFont="1" applyFill="1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1" fillId="0" borderId="0" xfId="0" applyFont="1" applyFill="1" applyAlignment="1">
      <alignment horizontal="left" vertical="center" indent="1"/>
    </xf>
    <xf numFmtId="0" fontId="0" fillId="0" borderId="13" xfId="0" applyBorder="1" applyAlignment="1">
      <alignment horizontal="center"/>
    </xf>
    <xf numFmtId="49" fontId="0" fillId="13" borderId="0" xfId="0" quotePrefix="1" applyNumberFormat="1" applyFill="1" applyAlignment="1">
      <alignment horizontal="left" vertical="center" indent="1"/>
    </xf>
    <xf numFmtId="0" fontId="0" fillId="13" borderId="0" xfId="0" applyNumberFormat="1" applyFill="1" applyAlignment="1">
      <alignment horizontal="left" vertical="center" indent="1"/>
    </xf>
    <xf numFmtId="49" fontId="0" fillId="13" borderId="0" xfId="0" applyNumberFormat="1" applyFill="1" applyAlignment="1">
      <alignment horizontal="left" vertical="center" indent="1"/>
    </xf>
    <xf numFmtId="0" fontId="0" fillId="13" borderId="0" xfId="0" applyFill="1" applyAlignment="1">
      <alignment horizontal="left" vertical="center" indent="1"/>
    </xf>
    <xf numFmtId="0" fontId="0" fillId="0" borderId="0" xfId="0" quotePrefix="1" applyAlignment="1">
      <alignment horizontal="left" vertical="center" indent="1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5" fillId="0" borderId="0" xfId="0" applyFont="1" applyAlignment="1">
      <alignment horizontal="right" vertical="center" indent="1"/>
    </xf>
    <xf numFmtId="0" fontId="0" fillId="0" borderId="0" xfId="0" applyAlignment="1">
      <alignment horizontal="left" vertical="center" indent="2"/>
    </xf>
    <xf numFmtId="0" fontId="10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0" fontId="3" fillId="5" borderId="0" xfId="1" applyFont="1" applyFill="1" applyBorder="1" applyAlignment="1">
      <alignment vertical="center"/>
    </xf>
    <xf numFmtId="0" fontId="10" fillId="0" borderId="5" xfId="1" applyFont="1" applyBorder="1" applyAlignment="1">
      <alignment vertical="center"/>
    </xf>
    <xf numFmtId="0" fontId="10" fillId="8" borderId="5" xfId="1" applyFont="1" applyFill="1" applyBorder="1" applyAlignment="1">
      <alignment vertical="center"/>
    </xf>
    <xf numFmtId="0" fontId="17" fillId="13" borderId="5" xfId="0" applyFont="1" applyFill="1" applyBorder="1" applyAlignment="1">
      <alignment horizontal="center" vertical="center"/>
    </xf>
    <xf numFmtId="0" fontId="0" fillId="3" borderId="6" xfId="0" applyFill="1" applyBorder="1" applyAlignment="1">
      <alignment horizontal="left" vertical="center" indent="1"/>
    </xf>
    <xf numFmtId="0" fontId="0" fillId="3" borderId="5" xfId="0" applyFill="1" applyBorder="1" applyAlignment="1">
      <alignment horizontal="right" vertical="center" indent="1"/>
    </xf>
    <xf numFmtId="0" fontId="17" fillId="13" borderId="0" xfId="0" applyFont="1" applyFill="1" applyBorder="1" applyAlignment="1">
      <alignment horizontal="center" vertical="center"/>
    </xf>
    <xf numFmtId="0" fontId="0" fillId="3" borderId="0" xfId="0" applyFill="1" applyBorder="1" applyAlignment="1">
      <alignment horizontal="right" vertical="center" indent="1"/>
    </xf>
    <xf numFmtId="0" fontId="17" fillId="13" borderId="1" xfId="0" applyFont="1" applyFill="1" applyBorder="1" applyAlignment="1">
      <alignment horizontal="center" vertical="center"/>
    </xf>
    <xf numFmtId="165" fontId="0" fillId="3" borderId="0" xfId="0" applyNumberFormat="1" applyFill="1" applyAlignment="1">
      <alignment vertical="center"/>
    </xf>
    <xf numFmtId="0" fontId="3" fillId="9" borderId="7" xfId="1" quotePrefix="1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37" fontId="3" fillId="5" borderId="5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Scroll" dx="16" fmlaLink="$D$6" horiz="1" max="5" min="1" page="10" val="4"/>
</file>

<file path=xl/ctrlProps/ctrlProp10.xml><?xml version="1.0" encoding="utf-8"?>
<formControlPr xmlns="http://schemas.microsoft.com/office/spreadsheetml/2009/9/main" objectType="Scroll" dx="22" fmlaLink="$C$15" horiz="1" max="150" page="10" val="31"/>
</file>

<file path=xl/ctrlProps/ctrlProp2.xml><?xml version="1.0" encoding="utf-8"?>
<formControlPr xmlns="http://schemas.microsoft.com/office/spreadsheetml/2009/9/main" objectType="Scroll" dx="16" fmlaLink="$D$7" horiz="1" max="5" min="1" page="10" val="3"/>
</file>

<file path=xl/ctrlProps/ctrlProp3.xml><?xml version="1.0" encoding="utf-8"?>
<formControlPr xmlns="http://schemas.microsoft.com/office/spreadsheetml/2009/9/main" objectType="Scroll" dx="16" fmlaLink="$D$6" horiz="1" max="4" min="1" page="10" val="4"/>
</file>

<file path=xl/ctrlProps/ctrlProp4.xml><?xml version="1.0" encoding="utf-8"?>
<formControlPr xmlns="http://schemas.microsoft.com/office/spreadsheetml/2009/9/main" objectType="Scroll" dx="16" fmlaLink="$D$6" horiz="1" max="5" min="1" page="10" val="4"/>
</file>

<file path=xl/ctrlProps/ctrlProp5.xml><?xml version="1.0" encoding="utf-8"?>
<formControlPr xmlns="http://schemas.microsoft.com/office/spreadsheetml/2009/9/main" objectType="Scroll" dx="22" fmlaLink="$O$4" horiz="1" max="4" min="1" page="10"/>
</file>

<file path=xl/ctrlProps/ctrlProp6.xml><?xml version="1.0" encoding="utf-8"?>
<formControlPr xmlns="http://schemas.microsoft.com/office/spreadsheetml/2009/9/main" objectType="Scroll" dx="22" fmlaLink="$M$5" horiz="1" max="8" min="1" page="10" val="6"/>
</file>

<file path=xl/ctrlProps/ctrlProp7.xml><?xml version="1.0" encoding="utf-8"?>
<formControlPr xmlns="http://schemas.microsoft.com/office/spreadsheetml/2009/9/main" objectType="Scroll" dx="22" fmlaLink="$O$6" horiz="1" max="150" page="10" val="31"/>
</file>

<file path=xl/ctrlProps/ctrlProp8.xml><?xml version="1.0" encoding="utf-8"?>
<formControlPr xmlns="http://schemas.microsoft.com/office/spreadsheetml/2009/9/main" objectType="Scroll" dx="22" fmlaLink="$C$13" horiz="1" max="4" min="1" page="10"/>
</file>

<file path=xl/ctrlProps/ctrlProp9.xml><?xml version="1.0" encoding="utf-8"?>
<formControlPr xmlns="http://schemas.microsoft.com/office/spreadsheetml/2009/9/main" objectType="Scroll" dx="22" fmlaLink="$A$14" horiz="1" max="8" min="1" page="10" val="8"/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5</xdr:row>
          <xdr:rowOff>47625</xdr:rowOff>
        </xdr:from>
        <xdr:to>
          <xdr:col>2</xdr:col>
          <xdr:colOff>828675</xdr:colOff>
          <xdr:row>6</xdr:row>
          <xdr:rowOff>0</xdr:rowOff>
        </xdr:to>
        <xdr:sp macro="" textlink="">
          <xdr:nvSpPr>
            <xdr:cNvPr id="2049" name="Scroll Bar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="" xmlns:a16="http://schemas.microsoft.com/office/drawing/2014/main" id="{77458FC4-30A8-4079-A657-96B0C231EB7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6</xdr:row>
          <xdr:rowOff>47625</xdr:rowOff>
        </xdr:from>
        <xdr:to>
          <xdr:col>2</xdr:col>
          <xdr:colOff>828675</xdr:colOff>
          <xdr:row>7</xdr:row>
          <xdr:rowOff>0</xdr:rowOff>
        </xdr:to>
        <xdr:sp macro="" textlink="">
          <xdr:nvSpPr>
            <xdr:cNvPr id="3073" name="Scroll Bar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="" xmlns:a16="http://schemas.microsoft.com/office/drawing/2014/main" id="{F335E8C6-7ADA-432D-A1A5-028FF0529F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5</xdr:row>
          <xdr:rowOff>47625</xdr:rowOff>
        </xdr:from>
        <xdr:to>
          <xdr:col>2</xdr:col>
          <xdr:colOff>828675</xdr:colOff>
          <xdr:row>6</xdr:row>
          <xdr:rowOff>0</xdr:rowOff>
        </xdr:to>
        <xdr:sp macro="" textlink="">
          <xdr:nvSpPr>
            <xdr:cNvPr id="3074" name="Scroll Bar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="" xmlns:a16="http://schemas.microsoft.com/office/drawing/2014/main" id="{4C929F93-9DA3-4616-ACAA-F1B0D7966A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5</xdr:row>
          <xdr:rowOff>47625</xdr:rowOff>
        </xdr:from>
        <xdr:to>
          <xdr:col>2</xdr:col>
          <xdr:colOff>828675</xdr:colOff>
          <xdr:row>6</xdr:row>
          <xdr:rowOff>0</xdr:rowOff>
        </xdr:to>
        <xdr:sp macro="" textlink="">
          <xdr:nvSpPr>
            <xdr:cNvPr id="4097" name="Scroll Bar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="" xmlns:a16="http://schemas.microsoft.com/office/drawing/2014/main" id="{E620F477-4D16-486B-A90F-3D1941C78E1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428625</xdr:colOff>
          <xdr:row>3</xdr:row>
          <xdr:rowOff>28575</xdr:rowOff>
        </xdr:from>
        <xdr:to>
          <xdr:col>13</xdr:col>
          <xdr:colOff>914400</xdr:colOff>
          <xdr:row>4</xdr:row>
          <xdr:rowOff>0</xdr:rowOff>
        </xdr:to>
        <xdr:sp macro="" textlink="">
          <xdr:nvSpPr>
            <xdr:cNvPr id="9217" name="Scroll Bar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="" xmlns:a16="http://schemas.microsoft.com/office/drawing/2014/main" id="{34E7F461-4FF7-4423-B536-65F98373DF4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428625</xdr:colOff>
          <xdr:row>4</xdr:row>
          <xdr:rowOff>28575</xdr:rowOff>
        </xdr:from>
        <xdr:to>
          <xdr:col>13</xdr:col>
          <xdr:colOff>914400</xdr:colOff>
          <xdr:row>5</xdr:row>
          <xdr:rowOff>0</xdr:rowOff>
        </xdr:to>
        <xdr:sp macro="" textlink="">
          <xdr:nvSpPr>
            <xdr:cNvPr id="9218" name="Scroll Bar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="" xmlns:a16="http://schemas.microsoft.com/office/drawing/2014/main" id="{1F7866F7-54F1-4944-BE1F-AB5CE111D2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428625</xdr:colOff>
          <xdr:row>5</xdr:row>
          <xdr:rowOff>28575</xdr:rowOff>
        </xdr:from>
        <xdr:to>
          <xdr:col>13</xdr:col>
          <xdr:colOff>914400</xdr:colOff>
          <xdr:row>6</xdr:row>
          <xdr:rowOff>0</xdr:rowOff>
        </xdr:to>
        <xdr:sp macro="" textlink="">
          <xdr:nvSpPr>
            <xdr:cNvPr id="9219" name="Scroll Bar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="" xmlns:a16="http://schemas.microsoft.com/office/drawing/2014/main" id="{2F2CB094-2B40-4A21-9569-C3B55D588F6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17</xdr:col>
      <xdr:colOff>171450</xdr:colOff>
      <xdr:row>6</xdr:row>
      <xdr:rowOff>38100</xdr:rowOff>
    </xdr:from>
    <xdr:to>
      <xdr:col>18</xdr:col>
      <xdr:colOff>628650</xdr:colOff>
      <xdr:row>11</xdr:row>
      <xdr:rowOff>95250</xdr:rowOff>
    </xdr:to>
    <xdr:pic>
      <xdr:nvPicPr>
        <xdr:cNvPr id="5" name="Picture 4">
          <a:extLst>
            <a:ext uri="{FF2B5EF4-FFF2-40B4-BE49-F238E27FC236}">
              <a16:creationId xmlns="" xmlns:a16="http://schemas.microsoft.com/office/drawing/2014/main" id="{7A58DC6B-84AA-453E-AC42-A30807410B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25075" y="1285875"/>
          <a:ext cx="1381125" cy="1009650"/>
        </a:xfrm>
        <a:prstGeom prst="rect">
          <a:avLst/>
        </a:prstGeom>
      </xdr:spPr>
    </xdr:pic>
    <xdr:clientData/>
  </xdr:twoCellAnchor>
  <xdr:twoCellAnchor>
    <xdr:from>
      <xdr:col>17</xdr:col>
      <xdr:colOff>247650</xdr:colOff>
      <xdr:row>5</xdr:row>
      <xdr:rowOff>9525</xdr:rowOff>
    </xdr:from>
    <xdr:to>
      <xdr:col>17</xdr:col>
      <xdr:colOff>390525</xdr:colOff>
      <xdr:row>6</xdr:row>
      <xdr:rowOff>38100</xdr:rowOff>
    </xdr:to>
    <xdr:cxnSp macro="">
      <xdr:nvCxnSpPr>
        <xdr:cNvPr id="7" name="Straight Arrow Connector 6">
          <a:extLst>
            <a:ext uri="{FF2B5EF4-FFF2-40B4-BE49-F238E27FC236}">
              <a16:creationId xmlns="" xmlns:a16="http://schemas.microsoft.com/office/drawing/2014/main" id="{B9F64371-D334-44E3-A809-ECBA3EDE70E3}"/>
            </a:ext>
          </a:extLst>
        </xdr:cNvPr>
        <xdr:cNvCxnSpPr/>
      </xdr:nvCxnSpPr>
      <xdr:spPr>
        <a:xfrm>
          <a:off x="10201275" y="1066800"/>
          <a:ext cx="142875" cy="219075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447675</xdr:colOff>
      <xdr:row>5</xdr:row>
      <xdr:rowOff>28575</xdr:rowOff>
    </xdr:from>
    <xdr:to>
      <xdr:col>18</xdr:col>
      <xdr:colOff>533400</xdr:colOff>
      <xdr:row>7</xdr:row>
      <xdr:rowOff>95250</xdr:rowOff>
    </xdr:to>
    <xdr:cxnSp macro="">
      <xdr:nvCxnSpPr>
        <xdr:cNvPr id="9" name="Straight Arrow Connector 8">
          <a:extLst>
            <a:ext uri="{FF2B5EF4-FFF2-40B4-BE49-F238E27FC236}">
              <a16:creationId xmlns="" xmlns:a16="http://schemas.microsoft.com/office/drawing/2014/main" id="{F0EDDEC3-3655-46F0-BFBA-F96324FCDF04}"/>
            </a:ext>
          </a:extLst>
        </xdr:cNvPr>
        <xdr:cNvCxnSpPr/>
      </xdr:nvCxnSpPr>
      <xdr:spPr>
        <a:xfrm flipH="1" flipV="1">
          <a:off x="11325225" y="1085850"/>
          <a:ext cx="85725" cy="447675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18</xdr:col>
      <xdr:colOff>819150</xdr:colOff>
      <xdr:row>7</xdr:row>
      <xdr:rowOff>66675</xdr:rowOff>
    </xdr:from>
    <xdr:to>
      <xdr:col>23</xdr:col>
      <xdr:colOff>209550</xdr:colOff>
      <xdr:row>16</xdr:row>
      <xdr:rowOff>123825</xdr:rowOff>
    </xdr:to>
    <xdr:pic>
      <xdr:nvPicPr>
        <xdr:cNvPr id="11" name="Picture 10">
          <a:extLst>
            <a:ext uri="{FF2B5EF4-FFF2-40B4-BE49-F238E27FC236}">
              <a16:creationId xmlns="" xmlns:a16="http://schemas.microsoft.com/office/drawing/2014/main" id="{5BAF7515-28D1-44A7-B57C-E3E4BB03C0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96700" y="1504950"/>
          <a:ext cx="3362325" cy="1828800"/>
        </a:xfrm>
        <a:prstGeom prst="rect">
          <a:avLst/>
        </a:prstGeom>
      </xdr:spPr>
    </xdr:pic>
    <xdr:clientData/>
  </xdr:twoCellAnchor>
  <xdr:twoCellAnchor>
    <xdr:from>
      <xdr:col>17</xdr:col>
      <xdr:colOff>304800</xdr:colOff>
      <xdr:row>5</xdr:row>
      <xdr:rowOff>38100</xdr:rowOff>
    </xdr:from>
    <xdr:to>
      <xdr:col>17</xdr:col>
      <xdr:colOff>504825</xdr:colOff>
      <xdr:row>5</xdr:row>
      <xdr:rowOff>38100</xdr:rowOff>
    </xdr:to>
    <xdr:cxnSp macro="">
      <xdr:nvCxnSpPr>
        <xdr:cNvPr id="15" name="Straight Connector 14">
          <a:extLst>
            <a:ext uri="{FF2B5EF4-FFF2-40B4-BE49-F238E27FC236}">
              <a16:creationId xmlns="" xmlns:a16="http://schemas.microsoft.com/office/drawing/2014/main" id="{F55075DD-B777-420F-9314-089450D56F51}"/>
            </a:ext>
          </a:extLst>
        </xdr:cNvPr>
        <xdr:cNvCxnSpPr/>
      </xdr:nvCxnSpPr>
      <xdr:spPr>
        <a:xfrm>
          <a:off x="10258425" y="1095375"/>
          <a:ext cx="200025" cy="0"/>
        </a:xfrm>
        <a:prstGeom prst="line">
          <a:avLst/>
        </a:prstGeom>
        <a:ln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409575</xdr:colOff>
      <xdr:row>5</xdr:row>
      <xdr:rowOff>38100</xdr:rowOff>
    </xdr:from>
    <xdr:to>
      <xdr:col>19</xdr:col>
      <xdr:colOff>114300</xdr:colOff>
      <xdr:row>7</xdr:row>
      <xdr:rowOff>66675</xdr:rowOff>
    </xdr:to>
    <xdr:sp macro="" textlink="">
      <xdr:nvSpPr>
        <xdr:cNvPr id="16" name="Freeform: Shape 15">
          <a:extLst>
            <a:ext uri="{FF2B5EF4-FFF2-40B4-BE49-F238E27FC236}">
              <a16:creationId xmlns="" xmlns:a16="http://schemas.microsoft.com/office/drawing/2014/main" id="{CF1780F2-F44D-4FB3-B001-3F0C6630CAAD}"/>
            </a:ext>
          </a:extLst>
        </xdr:cNvPr>
        <xdr:cNvSpPr/>
      </xdr:nvSpPr>
      <xdr:spPr>
        <a:xfrm>
          <a:off x="10363200" y="1095375"/>
          <a:ext cx="1552575" cy="409575"/>
        </a:xfrm>
        <a:custGeom>
          <a:avLst/>
          <a:gdLst>
            <a:gd name="connsiteX0" fmla="*/ 0 w 1552575"/>
            <a:gd name="connsiteY0" fmla="*/ 0 h 409575"/>
            <a:gd name="connsiteX1" fmla="*/ 238125 w 1552575"/>
            <a:gd name="connsiteY1" fmla="*/ 152400 h 409575"/>
            <a:gd name="connsiteX2" fmla="*/ 1314450 w 1552575"/>
            <a:gd name="connsiteY2" fmla="*/ 152400 h 409575"/>
            <a:gd name="connsiteX3" fmla="*/ 1552575 w 1552575"/>
            <a:gd name="connsiteY3" fmla="*/ 409575 h 4095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1552575" h="409575">
              <a:moveTo>
                <a:pt x="0" y="0"/>
              </a:moveTo>
              <a:cubicBezTo>
                <a:pt x="9525" y="63500"/>
                <a:pt x="19050" y="127000"/>
                <a:pt x="238125" y="152400"/>
              </a:cubicBezTo>
              <a:cubicBezTo>
                <a:pt x="457200" y="177800"/>
                <a:pt x="1095375" y="109538"/>
                <a:pt x="1314450" y="152400"/>
              </a:cubicBezTo>
              <a:cubicBezTo>
                <a:pt x="1533525" y="195263"/>
                <a:pt x="1543050" y="302419"/>
                <a:pt x="1552575" y="409575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19</xdr:col>
      <xdr:colOff>200025</xdr:colOff>
      <xdr:row>5</xdr:row>
      <xdr:rowOff>28575</xdr:rowOff>
    </xdr:from>
    <xdr:to>
      <xdr:col>19</xdr:col>
      <xdr:colOff>542925</xdr:colOff>
      <xdr:row>7</xdr:row>
      <xdr:rowOff>133350</xdr:rowOff>
    </xdr:to>
    <xdr:cxnSp macro="">
      <xdr:nvCxnSpPr>
        <xdr:cNvPr id="18" name="Straight Arrow Connector 17">
          <a:extLst>
            <a:ext uri="{FF2B5EF4-FFF2-40B4-BE49-F238E27FC236}">
              <a16:creationId xmlns="" xmlns:a16="http://schemas.microsoft.com/office/drawing/2014/main" id="{8B37E288-D0DF-4385-AE1E-4C090978074C}"/>
            </a:ext>
          </a:extLst>
        </xdr:cNvPr>
        <xdr:cNvCxnSpPr/>
      </xdr:nvCxnSpPr>
      <xdr:spPr>
        <a:xfrm flipH="1" flipV="1">
          <a:off x="12001500" y="1085850"/>
          <a:ext cx="342900" cy="485775"/>
        </a:xfrm>
        <a:prstGeom prst="straightConnector1">
          <a:avLst/>
        </a:prstGeom>
        <a:ln>
          <a:solidFill>
            <a:srgbClr val="00B05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542925</xdr:colOff>
      <xdr:row>5</xdr:row>
      <xdr:rowOff>9525</xdr:rowOff>
    </xdr:from>
    <xdr:to>
      <xdr:col>20</xdr:col>
      <xdr:colOff>900113</xdr:colOff>
      <xdr:row>7</xdr:row>
      <xdr:rowOff>66675</xdr:rowOff>
    </xdr:to>
    <xdr:cxnSp macro="">
      <xdr:nvCxnSpPr>
        <xdr:cNvPr id="20" name="Straight Arrow Connector 19">
          <a:extLst>
            <a:ext uri="{FF2B5EF4-FFF2-40B4-BE49-F238E27FC236}">
              <a16:creationId xmlns="" xmlns:a16="http://schemas.microsoft.com/office/drawing/2014/main" id="{FD813DB6-441C-43A8-A3AE-872CC22A4443}"/>
            </a:ext>
          </a:extLst>
        </xdr:cNvPr>
        <xdr:cNvCxnSpPr/>
      </xdr:nvCxnSpPr>
      <xdr:spPr>
        <a:xfrm flipH="1" flipV="1">
          <a:off x="13030200" y="1066800"/>
          <a:ext cx="357188" cy="438150"/>
        </a:xfrm>
        <a:prstGeom prst="straightConnector1">
          <a:avLst/>
        </a:prstGeom>
        <a:ln>
          <a:solidFill>
            <a:srgbClr val="00B05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628650</xdr:colOff>
      <xdr:row>4</xdr:row>
      <xdr:rowOff>180975</xdr:rowOff>
    </xdr:from>
    <xdr:to>
      <xdr:col>22</xdr:col>
      <xdr:colOff>152400</xdr:colOff>
      <xdr:row>7</xdr:row>
      <xdr:rowOff>85725</xdr:rowOff>
    </xdr:to>
    <xdr:cxnSp macro="">
      <xdr:nvCxnSpPr>
        <xdr:cNvPr id="22" name="Straight Arrow Connector 21">
          <a:extLst>
            <a:ext uri="{FF2B5EF4-FFF2-40B4-BE49-F238E27FC236}">
              <a16:creationId xmlns="" xmlns:a16="http://schemas.microsoft.com/office/drawing/2014/main" id="{90F0364D-AA3A-4E0E-8164-454AC4E060DD}"/>
            </a:ext>
          </a:extLst>
        </xdr:cNvPr>
        <xdr:cNvCxnSpPr/>
      </xdr:nvCxnSpPr>
      <xdr:spPr>
        <a:xfrm flipH="1" flipV="1">
          <a:off x="14068425" y="1047750"/>
          <a:ext cx="428625" cy="476250"/>
        </a:xfrm>
        <a:prstGeom prst="straightConnector1">
          <a:avLst/>
        </a:prstGeom>
        <a:ln>
          <a:solidFill>
            <a:srgbClr val="00B05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514350</xdr:colOff>
      <xdr:row>4</xdr:row>
      <xdr:rowOff>180975</xdr:rowOff>
    </xdr:from>
    <xdr:to>
      <xdr:col>17</xdr:col>
      <xdr:colOff>714375</xdr:colOff>
      <xdr:row>4</xdr:row>
      <xdr:rowOff>180975</xdr:rowOff>
    </xdr:to>
    <xdr:cxnSp macro="">
      <xdr:nvCxnSpPr>
        <xdr:cNvPr id="24" name="Straight Connector 23">
          <a:extLst>
            <a:ext uri="{FF2B5EF4-FFF2-40B4-BE49-F238E27FC236}">
              <a16:creationId xmlns="" xmlns:a16="http://schemas.microsoft.com/office/drawing/2014/main" id="{7D52FAAC-09C4-4BB6-A5D8-53AA66200E1A}"/>
            </a:ext>
          </a:extLst>
        </xdr:cNvPr>
        <xdr:cNvCxnSpPr/>
      </xdr:nvCxnSpPr>
      <xdr:spPr>
        <a:xfrm>
          <a:off x="10467975" y="1047750"/>
          <a:ext cx="200025" cy="0"/>
        </a:xfrm>
        <a:prstGeom prst="line">
          <a:avLst/>
        </a:prstGeom>
        <a:ln>
          <a:solidFill>
            <a:schemeClr val="accent5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2406</xdr:colOff>
      <xdr:row>4</xdr:row>
      <xdr:rowOff>172485</xdr:rowOff>
    </xdr:from>
    <xdr:to>
      <xdr:col>23</xdr:col>
      <xdr:colOff>525702</xdr:colOff>
      <xdr:row>17</xdr:row>
      <xdr:rowOff>124426</xdr:rowOff>
    </xdr:to>
    <xdr:sp macro="" textlink="">
      <xdr:nvSpPr>
        <xdr:cNvPr id="26" name="Freeform: Shape 25">
          <a:extLst>
            <a:ext uri="{FF2B5EF4-FFF2-40B4-BE49-F238E27FC236}">
              <a16:creationId xmlns="" xmlns:a16="http://schemas.microsoft.com/office/drawing/2014/main" id="{A5FED013-0239-4AAB-A1D3-19C9D62C5146}"/>
            </a:ext>
          </a:extLst>
        </xdr:cNvPr>
        <xdr:cNvSpPr/>
      </xdr:nvSpPr>
      <xdr:spPr>
        <a:xfrm>
          <a:off x="9956031" y="1039260"/>
          <a:ext cx="5419146" cy="2485591"/>
        </a:xfrm>
        <a:custGeom>
          <a:avLst/>
          <a:gdLst>
            <a:gd name="connsiteX0" fmla="*/ 922330 w 6311938"/>
            <a:gd name="connsiteY0" fmla="*/ 28595 h 2713815"/>
            <a:gd name="connsiteX1" fmla="*/ 922330 w 6311938"/>
            <a:gd name="connsiteY1" fmla="*/ 152420 h 2713815"/>
            <a:gd name="connsiteX2" fmla="*/ 388930 w 6311938"/>
            <a:gd name="connsiteY2" fmla="*/ 161945 h 2713815"/>
            <a:gd name="connsiteX3" fmla="*/ 446080 w 6311938"/>
            <a:gd name="connsiteY3" fmla="*/ 2371745 h 2713815"/>
            <a:gd name="connsiteX4" fmla="*/ 5942005 w 6311938"/>
            <a:gd name="connsiteY4" fmla="*/ 2514620 h 2713815"/>
            <a:gd name="connsiteX5" fmla="*/ 5722930 w 6311938"/>
            <a:gd name="connsiteY5" fmla="*/ 485795 h 2713815"/>
            <a:gd name="connsiteX6" fmla="*/ 5018080 w 6311938"/>
            <a:gd name="connsiteY6" fmla="*/ 38120 h 2713815"/>
            <a:gd name="connsiteX0" fmla="*/ 922330 w 6273988"/>
            <a:gd name="connsiteY0" fmla="*/ 28595 h 2691942"/>
            <a:gd name="connsiteX1" fmla="*/ 922330 w 6273988"/>
            <a:gd name="connsiteY1" fmla="*/ 152420 h 2691942"/>
            <a:gd name="connsiteX2" fmla="*/ 388930 w 6273988"/>
            <a:gd name="connsiteY2" fmla="*/ 161945 h 2691942"/>
            <a:gd name="connsiteX3" fmla="*/ 446080 w 6273988"/>
            <a:gd name="connsiteY3" fmla="*/ 2371745 h 2691942"/>
            <a:gd name="connsiteX4" fmla="*/ 5942005 w 6273988"/>
            <a:gd name="connsiteY4" fmla="*/ 2514620 h 2691942"/>
            <a:gd name="connsiteX5" fmla="*/ 5589580 w 6273988"/>
            <a:gd name="connsiteY5" fmla="*/ 800120 h 2691942"/>
            <a:gd name="connsiteX6" fmla="*/ 5018080 w 6273988"/>
            <a:gd name="connsiteY6" fmla="*/ 38120 h 2691942"/>
            <a:gd name="connsiteX0" fmla="*/ 909706 w 6121077"/>
            <a:gd name="connsiteY0" fmla="*/ 28595 h 2624584"/>
            <a:gd name="connsiteX1" fmla="*/ 909706 w 6121077"/>
            <a:gd name="connsiteY1" fmla="*/ 152420 h 2624584"/>
            <a:gd name="connsiteX2" fmla="*/ 376306 w 6121077"/>
            <a:gd name="connsiteY2" fmla="*/ 161945 h 2624584"/>
            <a:gd name="connsiteX3" fmla="*/ 433456 w 6121077"/>
            <a:gd name="connsiteY3" fmla="*/ 2371745 h 2624584"/>
            <a:gd name="connsiteX4" fmla="*/ 5757931 w 6121077"/>
            <a:gd name="connsiteY4" fmla="*/ 2400320 h 2624584"/>
            <a:gd name="connsiteX5" fmla="*/ 5576956 w 6121077"/>
            <a:gd name="connsiteY5" fmla="*/ 800120 h 2624584"/>
            <a:gd name="connsiteX6" fmla="*/ 5005456 w 6121077"/>
            <a:gd name="connsiteY6" fmla="*/ 38120 h 2624584"/>
            <a:gd name="connsiteX0" fmla="*/ 735349 w 5730035"/>
            <a:gd name="connsiteY0" fmla="*/ 28595 h 2605296"/>
            <a:gd name="connsiteX1" fmla="*/ 735349 w 5730035"/>
            <a:gd name="connsiteY1" fmla="*/ 152420 h 2605296"/>
            <a:gd name="connsiteX2" fmla="*/ 201949 w 5730035"/>
            <a:gd name="connsiteY2" fmla="*/ 161945 h 2605296"/>
            <a:gd name="connsiteX3" fmla="*/ 259099 w 5730035"/>
            <a:gd name="connsiteY3" fmla="*/ 2371745 h 2605296"/>
            <a:gd name="connsiteX4" fmla="*/ 3202325 w 5730035"/>
            <a:gd name="connsiteY4" fmla="*/ 2543195 h 2605296"/>
            <a:gd name="connsiteX5" fmla="*/ 5583574 w 5730035"/>
            <a:gd name="connsiteY5" fmla="*/ 2400320 h 2605296"/>
            <a:gd name="connsiteX6" fmla="*/ 5402599 w 5730035"/>
            <a:gd name="connsiteY6" fmla="*/ 800120 h 2605296"/>
            <a:gd name="connsiteX7" fmla="*/ 4831099 w 5730035"/>
            <a:gd name="connsiteY7" fmla="*/ 38120 h 2605296"/>
            <a:gd name="connsiteX0" fmla="*/ 567050 w 5561736"/>
            <a:gd name="connsiteY0" fmla="*/ 18014 h 2571904"/>
            <a:gd name="connsiteX1" fmla="*/ 567050 w 5561736"/>
            <a:gd name="connsiteY1" fmla="*/ 141839 h 2571904"/>
            <a:gd name="connsiteX2" fmla="*/ 33650 w 5561736"/>
            <a:gd name="connsiteY2" fmla="*/ 151364 h 2571904"/>
            <a:gd name="connsiteX3" fmla="*/ 386075 w 5561736"/>
            <a:gd name="connsiteY3" fmla="*/ 2218289 h 2571904"/>
            <a:gd name="connsiteX4" fmla="*/ 3034026 w 5561736"/>
            <a:gd name="connsiteY4" fmla="*/ 2532614 h 2571904"/>
            <a:gd name="connsiteX5" fmla="*/ 5415275 w 5561736"/>
            <a:gd name="connsiteY5" fmla="*/ 2389739 h 2571904"/>
            <a:gd name="connsiteX6" fmla="*/ 5234300 w 5561736"/>
            <a:gd name="connsiteY6" fmla="*/ 789539 h 2571904"/>
            <a:gd name="connsiteX7" fmla="*/ 4662800 w 5561736"/>
            <a:gd name="connsiteY7" fmla="*/ 27539 h 2571904"/>
            <a:gd name="connsiteX0" fmla="*/ 569093 w 5560298"/>
            <a:gd name="connsiteY0" fmla="*/ 18014 h 2530618"/>
            <a:gd name="connsiteX1" fmla="*/ 569093 w 5560298"/>
            <a:gd name="connsiteY1" fmla="*/ 141839 h 2530618"/>
            <a:gd name="connsiteX2" fmla="*/ 35693 w 5560298"/>
            <a:gd name="connsiteY2" fmla="*/ 151364 h 2530618"/>
            <a:gd name="connsiteX3" fmla="*/ 388118 w 5560298"/>
            <a:gd name="connsiteY3" fmla="*/ 2218289 h 2530618"/>
            <a:gd name="connsiteX4" fmla="*/ 3083694 w 5560298"/>
            <a:gd name="connsiteY4" fmla="*/ 2446889 h 2530618"/>
            <a:gd name="connsiteX5" fmla="*/ 5417318 w 5560298"/>
            <a:gd name="connsiteY5" fmla="*/ 2389739 h 2530618"/>
            <a:gd name="connsiteX6" fmla="*/ 5236343 w 5560298"/>
            <a:gd name="connsiteY6" fmla="*/ 789539 h 2530618"/>
            <a:gd name="connsiteX7" fmla="*/ 4664843 w 5560298"/>
            <a:gd name="connsiteY7" fmla="*/ 27539 h 2530618"/>
            <a:gd name="connsiteX0" fmla="*/ 569093 w 5419146"/>
            <a:gd name="connsiteY0" fmla="*/ 18014 h 2485591"/>
            <a:gd name="connsiteX1" fmla="*/ 569093 w 5419146"/>
            <a:gd name="connsiteY1" fmla="*/ 141839 h 2485591"/>
            <a:gd name="connsiteX2" fmla="*/ 35693 w 5419146"/>
            <a:gd name="connsiteY2" fmla="*/ 151364 h 2485591"/>
            <a:gd name="connsiteX3" fmla="*/ 388118 w 5419146"/>
            <a:gd name="connsiteY3" fmla="*/ 2218289 h 2485591"/>
            <a:gd name="connsiteX4" fmla="*/ 3083694 w 5419146"/>
            <a:gd name="connsiteY4" fmla="*/ 2446889 h 2485591"/>
            <a:gd name="connsiteX5" fmla="*/ 5236343 w 5419146"/>
            <a:gd name="connsiteY5" fmla="*/ 2313539 h 2485591"/>
            <a:gd name="connsiteX6" fmla="*/ 5236343 w 5419146"/>
            <a:gd name="connsiteY6" fmla="*/ 789539 h 2485591"/>
            <a:gd name="connsiteX7" fmla="*/ 4664843 w 5419146"/>
            <a:gd name="connsiteY7" fmla="*/ 27539 h 248559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</a:cxnLst>
          <a:rect l="l" t="t" r="r" b="b"/>
          <a:pathLst>
            <a:path w="5419146" h="2485591">
              <a:moveTo>
                <a:pt x="569093" y="18014"/>
              </a:moveTo>
              <a:cubicBezTo>
                <a:pt x="613543" y="68814"/>
                <a:pt x="657993" y="119614"/>
                <a:pt x="569093" y="141839"/>
              </a:cubicBezTo>
              <a:cubicBezTo>
                <a:pt x="480193" y="164064"/>
                <a:pt x="65856" y="-194711"/>
                <a:pt x="35693" y="151364"/>
              </a:cubicBezTo>
              <a:cubicBezTo>
                <a:pt x="5531" y="497439"/>
                <a:pt x="-119882" y="1835702"/>
                <a:pt x="388118" y="2218289"/>
              </a:cubicBezTo>
              <a:cubicBezTo>
                <a:pt x="896118" y="2600877"/>
                <a:pt x="2196282" y="2442127"/>
                <a:pt x="3083694" y="2446889"/>
              </a:cubicBezTo>
              <a:cubicBezTo>
                <a:pt x="3971106" y="2451651"/>
                <a:pt x="4877568" y="2589764"/>
                <a:pt x="5236343" y="2313539"/>
              </a:cubicBezTo>
              <a:cubicBezTo>
                <a:pt x="5595118" y="2037314"/>
                <a:pt x="5331593" y="1170539"/>
                <a:pt x="5236343" y="789539"/>
              </a:cubicBezTo>
              <a:cubicBezTo>
                <a:pt x="5141093" y="408539"/>
                <a:pt x="4940274" y="45001"/>
                <a:pt x="4664843" y="27539"/>
              </a:cubicBezTo>
            </a:path>
          </a:pathLst>
        </a:custGeom>
        <a:noFill/>
        <a:ln>
          <a:solidFill>
            <a:schemeClr val="accent6">
              <a:lumMod val="50000"/>
            </a:schemeClr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12</xdr:row>
          <xdr:rowOff>28575</xdr:rowOff>
        </xdr:from>
        <xdr:to>
          <xdr:col>1</xdr:col>
          <xdr:colOff>914400</xdr:colOff>
          <xdr:row>12</xdr:row>
          <xdr:rowOff>190500</xdr:rowOff>
        </xdr:to>
        <xdr:sp macro="" textlink="">
          <xdr:nvSpPr>
            <xdr:cNvPr id="10241" name="Scroll Bar 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="" xmlns:a16="http://schemas.microsoft.com/office/drawing/2014/main" id="{5C5DA1B1-DC42-44CC-85F7-0F5E00889B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13</xdr:row>
          <xdr:rowOff>19050</xdr:rowOff>
        </xdr:from>
        <xdr:to>
          <xdr:col>1</xdr:col>
          <xdr:colOff>914400</xdr:colOff>
          <xdr:row>13</xdr:row>
          <xdr:rowOff>180975</xdr:rowOff>
        </xdr:to>
        <xdr:sp macro="" textlink="">
          <xdr:nvSpPr>
            <xdr:cNvPr id="10242" name="Scroll Bar 2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="" xmlns:a16="http://schemas.microsoft.com/office/drawing/2014/main" id="{E603564D-65BD-4CAA-9EB7-F119602890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14</xdr:row>
          <xdr:rowOff>19050</xdr:rowOff>
        </xdr:from>
        <xdr:to>
          <xdr:col>1</xdr:col>
          <xdr:colOff>914400</xdr:colOff>
          <xdr:row>14</xdr:row>
          <xdr:rowOff>180975</xdr:rowOff>
        </xdr:to>
        <xdr:sp macro="" textlink="">
          <xdr:nvSpPr>
            <xdr:cNvPr id="10243" name="Scroll Bar 3" hidden="1">
              <a:extLst>
                <a:ext uri="{63B3BB69-23CF-44E3-9099-C40C66FF867C}">
                  <a14:compatExt spid="_x0000_s10243"/>
                </a:ext>
                <a:ext uri="{FF2B5EF4-FFF2-40B4-BE49-F238E27FC236}">
                  <a16:creationId xmlns="" xmlns:a16="http://schemas.microsoft.com/office/drawing/2014/main" id="{1DD11BFE-F9A2-4E7A-A247-18EE365E07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>
            <v>0</v>
          </cell>
          <cell r="BB98">
            <v>0</v>
          </cell>
          <cell r="BC98">
            <v>0</v>
          </cell>
          <cell r="BD98">
            <v>0</v>
          </cell>
          <cell r="BE98">
            <v>0</v>
          </cell>
          <cell r="BF98">
            <v>0</v>
          </cell>
          <cell r="BG98">
            <v>0</v>
          </cell>
          <cell r="BH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>
            <v>0</v>
          </cell>
          <cell r="CR98">
            <v>0</v>
          </cell>
          <cell r="CS98">
            <v>0</v>
          </cell>
          <cell r="CT98">
            <v>0</v>
          </cell>
          <cell r="CU98">
            <v>0</v>
          </cell>
          <cell r="CV98">
            <v>0</v>
          </cell>
          <cell r="CW98">
            <v>0</v>
          </cell>
          <cell r="CX98">
            <v>0</v>
          </cell>
          <cell r="CY98">
            <v>0</v>
          </cell>
          <cell r="CZ98">
            <v>0</v>
          </cell>
          <cell r="DA98">
            <v>0</v>
          </cell>
          <cell r="DB98">
            <v>0</v>
          </cell>
          <cell r="DC98">
            <v>0</v>
          </cell>
          <cell r="DD98">
            <v>0</v>
          </cell>
          <cell r="DE98">
            <v>0</v>
          </cell>
          <cell r="DF98">
            <v>0</v>
          </cell>
          <cell r="DG98">
            <v>0</v>
          </cell>
          <cell r="DH98">
            <v>0</v>
          </cell>
          <cell r="DI98">
            <v>0</v>
          </cell>
          <cell r="DJ98">
            <v>0</v>
          </cell>
          <cell r="DK98">
            <v>0</v>
          </cell>
          <cell r="DL98">
            <v>0</v>
          </cell>
          <cell r="DM98">
            <v>0</v>
          </cell>
          <cell r="DN98">
            <v>0</v>
          </cell>
          <cell r="DO98">
            <v>0</v>
          </cell>
          <cell r="DP98">
            <v>0</v>
          </cell>
          <cell r="DQ98">
            <v>0</v>
          </cell>
          <cell r="DR98">
            <v>0</v>
          </cell>
          <cell r="DS98">
            <v>0</v>
          </cell>
          <cell r="DT98">
            <v>0</v>
          </cell>
          <cell r="DU98">
            <v>0</v>
          </cell>
          <cell r="DV98">
            <v>0</v>
          </cell>
          <cell r="DW98">
            <v>0</v>
          </cell>
          <cell r="DX98">
            <v>0</v>
          </cell>
          <cell r="DY98">
            <v>0</v>
          </cell>
          <cell r="DZ98">
            <v>0</v>
          </cell>
          <cell r="EA98">
            <v>0</v>
          </cell>
          <cell r="EB98">
            <v>0</v>
          </cell>
          <cell r="EC98">
            <v>0</v>
          </cell>
          <cell r="ED98">
            <v>0</v>
          </cell>
          <cell r="EE98">
            <v>0</v>
          </cell>
          <cell r="EF98">
            <v>0</v>
          </cell>
          <cell r="EG98">
            <v>0</v>
          </cell>
          <cell r="EH98">
            <v>0</v>
          </cell>
          <cell r="EI98">
            <v>0</v>
          </cell>
          <cell r="EJ98">
            <v>0</v>
          </cell>
          <cell r="EK98">
            <v>0</v>
          </cell>
          <cell r="EL98">
            <v>0</v>
          </cell>
          <cell r="EM98">
            <v>0</v>
          </cell>
          <cell r="EN98">
            <v>0</v>
          </cell>
          <cell r="EO98">
            <v>0</v>
          </cell>
          <cell r="EP98">
            <v>0</v>
          </cell>
          <cell r="EQ98">
            <v>0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F99">
            <v>0</v>
          </cell>
          <cell r="BG99">
            <v>0</v>
          </cell>
          <cell r="BH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>
            <v>0</v>
          </cell>
          <cell r="CR99">
            <v>0</v>
          </cell>
          <cell r="CS99">
            <v>0</v>
          </cell>
          <cell r="CT99">
            <v>0</v>
          </cell>
          <cell r="CU99">
            <v>0</v>
          </cell>
          <cell r="CV99">
            <v>0</v>
          </cell>
          <cell r="CW99">
            <v>0</v>
          </cell>
          <cell r="CX99">
            <v>0</v>
          </cell>
          <cell r="CY99">
            <v>0</v>
          </cell>
          <cell r="CZ99">
            <v>0</v>
          </cell>
          <cell r="DA99">
            <v>0</v>
          </cell>
          <cell r="DB99">
            <v>0</v>
          </cell>
          <cell r="DC99">
            <v>0</v>
          </cell>
          <cell r="DD99">
            <v>0</v>
          </cell>
          <cell r="DE99">
            <v>0</v>
          </cell>
          <cell r="DF99">
            <v>0</v>
          </cell>
          <cell r="DG99">
            <v>0</v>
          </cell>
          <cell r="DH99">
            <v>0</v>
          </cell>
          <cell r="DI99">
            <v>0</v>
          </cell>
          <cell r="DJ99">
            <v>0</v>
          </cell>
          <cell r="DK99">
            <v>0</v>
          </cell>
          <cell r="DL99">
            <v>0</v>
          </cell>
          <cell r="DM99">
            <v>0</v>
          </cell>
          <cell r="DN99">
            <v>0</v>
          </cell>
          <cell r="DO99">
            <v>0</v>
          </cell>
          <cell r="DP99">
            <v>0</v>
          </cell>
          <cell r="DQ99">
            <v>0</v>
          </cell>
          <cell r="DR99">
            <v>0</v>
          </cell>
          <cell r="DS99">
            <v>0</v>
          </cell>
          <cell r="DT99">
            <v>0</v>
          </cell>
          <cell r="DU99">
            <v>0</v>
          </cell>
          <cell r="DV99">
            <v>0</v>
          </cell>
          <cell r="DW99">
            <v>0</v>
          </cell>
          <cell r="DX99">
            <v>0</v>
          </cell>
          <cell r="DY99">
            <v>0</v>
          </cell>
          <cell r="DZ99">
            <v>0</v>
          </cell>
          <cell r="EA99">
            <v>0</v>
          </cell>
          <cell r="EB99">
            <v>0</v>
          </cell>
          <cell r="EC99">
            <v>0</v>
          </cell>
          <cell r="ED99">
            <v>0</v>
          </cell>
          <cell r="EE99">
            <v>0</v>
          </cell>
          <cell r="EF99">
            <v>0</v>
          </cell>
          <cell r="EG99">
            <v>0</v>
          </cell>
          <cell r="EH99">
            <v>0</v>
          </cell>
          <cell r="EI99">
            <v>0</v>
          </cell>
          <cell r="EJ99">
            <v>0</v>
          </cell>
          <cell r="EK99">
            <v>0</v>
          </cell>
          <cell r="EL99">
            <v>0</v>
          </cell>
          <cell r="EM99">
            <v>0</v>
          </cell>
          <cell r="EN99">
            <v>0</v>
          </cell>
          <cell r="EO99">
            <v>0</v>
          </cell>
          <cell r="EP99">
            <v>0</v>
          </cell>
          <cell r="EQ99">
            <v>0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>
            <v>0</v>
          </cell>
          <cell r="AZ100">
            <v>0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0</v>
          </cell>
          <cell r="BF100">
            <v>0</v>
          </cell>
          <cell r="BG100">
            <v>0</v>
          </cell>
          <cell r="BH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0</v>
          </cell>
          <cell r="CS100">
            <v>0</v>
          </cell>
          <cell r="CT100">
            <v>0</v>
          </cell>
          <cell r="CU100">
            <v>0</v>
          </cell>
          <cell r="CV100">
            <v>0</v>
          </cell>
          <cell r="CW100">
            <v>0</v>
          </cell>
          <cell r="CX100">
            <v>0</v>
          </cell>
          <cell r="CY100">
            <v>0</v>
          </cell>
          <cell r="CZ100">
            <v>0</v>
          </cell>
          <cell r="DA100">
            <v>0</v>
          </cell>
          <cell r="DB100">
            <v>0</v>
          </cell>
          <cell r="DC100">
            <v>0</v>
          </cell>
          <cell r="DD100">
            <v>0</v>
          </cell>
          <cell r="DE100">
            <v>0</v>
          </cell>
          <cell r="DF100">
            <v>0</v>
          </cell>
          <cell r="DG100">
            <v>0</v>
          </cell>
          <cell r="DH100">
            <v>0</v>
          </cell>
          <cell r="DI100">
            <v>0</v>
          </cell>
          <cell r="DJ100">
            <v>0</v>
          </cell>
          <cell r="DK100">
            <v>0</v>
          </cell>
          <cell r="DL100">
            <v>0</v>
          </cell>
          <cell r="DM100">
            <v>0</v>
          </cell>
          <cell r="DN100">
            <v>0</v>
          </cell>
          <cell r="DO100">
            <v>0</v>
          </cell>
          <cell r="DP100">
            <v>0</v>
          </cell>
          <cell r="DQ100">
            <v>0</v>
          </cell>
          <cell r="DR100">
            <v>0</v>
          </cell>
          <cell r="DS100">
            <v>0</v>
          </cell>
          <cell r="DT100">
            <v>0</v>
          </cell>
          <cell r="DU100">
            <v>0</v>
          </cell>
          <cell r="DV100">
            <v>0</v>
          </cell>
          <cell r="DW100">
            <v>0</v>
          </cell>
          <cell r="DX100">
            <v>0</v>
          </cell>
          <cell r="DY100">
            <v>0</v>
          </cell>
          <cell r="DZ100">
            <v>0</v>
          </cell>
          <cell r="EA100">
            <v>0</v>
          </cell>
          <cell r="EB100">
            <v>0</v>
          </cell>
          <cell r="EC100">
            <v>0</v>
          </cell>
          <cell r="ED100">
            <v>0</v>
          </cell>
          <cell r="EE100">
            <v>0</v>
          </cell>
          <cell r="EF100">
            <v>0</v>
          </cell>
          <cell r="EG100">
            <v>0</v>
          </cell>
          <cell r="EH100">
            <v>0</v>
          </cell>
          <cell r="EI100">
            <v>0</v>
          </cell>
          <cell r="EJ100">
            <v>0</v>
          </cell>
          <cell r="EK100">
            <v>0</v>
          </cell>
          <cell r="EL100">
            <v>0</v>
          </cell>
          <cell r="EM100">
            <v>0</v>
          </cell>
          <cell r="EN100">
            <v>0</v>
          </cell>
          <cell r="EO100">
            <v>0</v>
          </cell>
          <cell r="EP100">
            <v>0</v>
          </cell>
          <cell r="EQ100">
            <v>0</v>
          </cell>
          <cell r="ER100">
            <v>0</v>
          </cell>
          <cell r="ES100">
            <v>0</v>
          </cell>
          <cell r="ET100">
            <v>0</v>
          </cell>
          <cell r="EU100">
            <v>0</v>
          </cell>
          <cell r="EV100">
            <v>0</v>
          </cell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 t="str">
            <v xml:space="preserve"> 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>
            <v>0</v>
          </cell>
          <cell r="CX110">
            <v>0</v>
          </cell>
          <cell r="CY110">
            <v>0</v>
          </cell>
          <cell r="CZ110">
            <v>0</v>
          </cell>
          <cell r="DA110">
            <v>0</v>
          </cell>
          <cell r="DB110">
            <v>0</v>
          </cell>
          <cell r="DC110">
            <v>0</v>
          </cell>
          <cell r="DD110">
            <v>0</v>
          </cell>
          <cell r="DE110">
            <v>0</v>
          </cell>
          <cell r="DF110">
            <v>0</v>
          </cell>
          <cell r="DG110">
            <v>0</v>
          </cell>
          <cell r="DH110">
            <v>0</v>
          </cell>
          <cell r="DI110">
            <v>0</v>
          </cell>
          <cell r="DJ110">
            <v>0</v>
          </cell>
          <cell r="DK110">
            <v>0</v>
          </cell>
          <cell r="DL110">
            <v>0</v>
          </cell>
          <cell r="DM110">
            <v>0</v>
          </cell>
          <cell r="DN110">
            <v>0</v>
          </cell>
          <cell r="DO110">
            <v>0</v>
          </cell>
          <cell r="DP110">
            <v>0</v>
          </cell>
          <cell r="DQ110">
            <v>0</v>
          </cell>
          <cell r="DR110">
            <v>0</v>
          </cell>
          <cell r="DS110">
            <v>0</v>
          </cell>
          <cell r="DT110">
            <v>0</v>
          </cell>
          <cell r="DU110">
            <v>0</v>
          </cell>
          <cell r="DV110">
            <v>0</v>
          </cell>
          <cell r="DW110">
            <v>0</v>
          </cell>
          <cell r="DX110">
            <v>0</v>
          </cell>
          <cell r="DY110">
            <v>0</v>
          </cell>
          <cell r="DZ110">
            <v>0</v>
          </cell>
          <cell r="EA110">
            <v>0</v>
          </cell>
          <cell r="EB110">
            <v>0</v>
          </cell>
          <cell r="EC110">
            <v>0</v>
          </cell>
          <cell r="ED110">
            <v>0</v>
          </cell>
          <cell r="EE110">
            <v>0</v>
          </cell>
          <cell r="EF110">
            <v>0</v>
          </cell>
          <cell r="EG110">
            <v>0</v>
          </cell>
          <cell r="EH110">
            <v>0</v>
          </cell>
          <cell r="EI110">
            <v>0</v>
          </cell>
          <cell r="EJ110">
            <v>0</v>
          </cell>
          <cell r="EK110">
            <v>0</v>
          </cell>
          <cell r="EL110">
            <v>0</v>
          </cell>
          <cell r="EM110">
            <v>0</v>
          </cell>
          <cell r="EN110">
            <v>0</v>
          </cell>
          <cell r="EO110">
            <v>0</v>
          </cell>
          <cell r="EP110">
            <v>0</v>
          </cell>
          <cell r="EQ110">
            <v>0</v>
          </cell>
          <cell r="ER110">
            <v>0</v>
          </cell>
          <cell r="ES110">
            <v>0</v>
          </cell>
          <cell r="ET110">
            <v>0</v>
          </cell>
          <cell r="EU110">
            <v>0</v>
          </cell>
          <cell r="EV110">
            <v>0</v>
          </cell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 t="str">
            <v xml:space="preserve"> 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V111">
            <v>0</v>
          </cell>
          <cell r="CW111">
            <v>0</v>
          </cell>
          <cell r="CX111">
            <v>0</v>
          </cell>
          <cell r="CY111">
            <v>0</v>
          </cell>
          <cell r="CZ111">
            <v>0</v>
          </cell>
          <cell r="DA111">
            <v>0</v>
          </cell>
          <cell r="DB111">
            <v>0</v>
          </cell>
          <cell r="DC111">
            <v>0</v>
          </cell>
          <cell r="DD111">
            <v>0</v>
          </cell>
          <cell r="DE111">
            <v>0</v>
          </cell>
          <cell r="DF111">
            <v>0</v>
          </cell>
          <cell r="DG111">
            <v>0</v>
          </cell>
          <cell r="DH111">
            <v>0</v>
          </cell>
          <cell r="DI111">
            <v>0</v>
          </cell>
          <cell r="DJ111">
            <v>0</v>
          </cell>
          <cell r="DK111">
            <v>0</v>
          </cell>
          <cell r="DL111">
            <v>0</v>
          </cell>
          <cell r="DM111">
            <v>0</v>
          </cell>
          <cell r="DN111">
            <v>0</v>
          </cell>
          <cell r="DO111">
            <v>0</v>
          </cell>
          <cell r="DP111">
            <v>0</v>
          </cell>
          <cell r="DQ111">
            <v>0</v>
          </cell>
          <cell r="DR111">
            <v>0</v>
          </cell>
          <cell r="DS111">
            <v>0</v>
          </cell>
          <cell r="DT111">
            <v>0</v>
          </cell>
          <cell r="DU111">
            <v>0</v>
          </cell>
          <cell r="DV111">
            <v>0</v>
          </cell>
          <cell r="DW111">
            <v>0</v>
          </cell>
          <cell r="DX111">
            <v>0</v>
          </cell>
          <cell r="DY111">
            <v>0</v>
          </cell>
          <cell r="DZ111">
            <v>0</v>
          </cell>
          <cell r="EA111">
            <v>0</v>
          </cell>
          <cell r="EB111">
            <v>0</v>
          </cell>
          <cell r="EC111">
            <v>0</v>
          </cell>
          <cell r="ED111">
            <v>0</v>
          </cell>
          <cell r="EE111">
            <v>0</v>
          </cell>
          <cell r="EF111">
            <v>0</v>
          </cell>
          <cell r="EG111">
            <v>0</v>
          </cell>
          <cell r="EH111">
            <v>0</v>
          </cell>
          <cell r="EI111">
            <v>0</v>
          </cell>
          <cell r="EJ111">
            <v>0</v>
          </cell>
          <cell r="EK111">
            <v>0</v>
          </cell>
          <cell r="EL111">
            <v>0</v>
          </cell>
          <cell r="EM111">
            <v>0</v>
          </cell>
          <cell r="EN111">
            <v>0</v>
          </cell>
          <cell r="EO111">
            <v>0</v>
          </cell>
          <cell r="EP111">
            <v>0</v>
          </cell>
          <cell r="EQ111">
            <v>0</v>
          </cell>
          <cell r="ER111">
            <v>0</v>
          </cell>
          <cell r="ES111">
            <v>0</v>
          </cell>
          <cell r="ET111">
            <v>0</v>
          </cell>
          <cell r="EU111">
            <v>0</v>
          </cell>
          <cell r="EV111">
            <v>0</v>
          </cell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CU112">
            <v>0</v>
          </cell>
          <cell r="CV112">
            <v>0</v>
          </cell>
          <cell r="CW112">
            <v>0</v>
          </cell>
          <cell r="CX112">
            <v>0</v>
          </cell>
          <cell r="CY112">
            <v>0</v>
          </cell>
          <cell r="CZ112">
            <v>0</v>
          </cell>
          <cell r="DA112">
            <v>0</v>
          </cell>
          <cell r="DB112">
            <v>0</v>
          </cell>
          <cell r="DC112">
            <v>0</v>
          </cell>
          <cell r="DD112">
            <v>0</v>
          </cell>
          <cell r="DE112">
            <v>0</v>
          </cell>
          <cell r="DF112">
            <v>0</v>
          </cell>
          <cell r="DG112">
            <v>0</v>
          </cell>
          <cell r="DH112">
            <v>0</v>
          </cell>
          <cell r="DI112">
            <v>0</v>
          </cell>
          <cell r="DJ112">
            <v>0</v>
          </cell>
          <cell r="DK112">
            <v>0</v>
          </cell>
          <cell r="DL112">
            <v>0</v>
          </cell>
          <cell r="DM112">
            <v>0</v>
          </cell>
          <cell r="DN112">
            <v>0</v>
          </cell>
          <cell r="DO112">
            <v>0</v>
          </cell>
          <cell r="DP112">
            <v>0</v>
          </cell>
          <cell r="DQ112">
            <v>0</v>
          </cell>
          <cell r="DR112">
            <v>0</v>
          </cell>
          <cell r="DS112">
            <v>0</v>
          </cell>
          <cell r="DT112">
            <v>0</v>
          </cell>
          <cell r="DU112">
            <v>0</v>
          </cell>
          <cell r="DV112">
            <v>0</v>
          </cell>
          <cell r="DW112">
            <v>0</v>
          </cell>
          <cell r="DX112">
            <v>0</v>
          </cell>
          <cell r="DY112">
            <v>0</v>
          </cell>
          <cell r="DZ112">
            <v>0</v>
          </cell>
          <cell r="EA112">
            <v>0</v>
          </cell>
          <cell r="EB112">
            <v>0</v>
          </cell>
          <cell r="EC112">
            <v>0</v>
          </cell>
          <cell r="ED112">
            <v>0</v>
          </cell>
          <cell r="EE112">
            <v>0</v>
          </cell>
          <cell r="EF112">
            <v>0</v>
          </cell>
          <cell r="EG112">
            <v>0</v>
          </cell>
          <cell r="EH112">
            <v>0</v>
          </cell>
          <cell r="EI112">
            <v>0</v>
          </cell>
          <cell r="EJ112">
            <v>0</v>
          </cell>
          <cell r="EK112">
            <v>0</v>
          </cell>
          <cell r="EL112">
            <v>0</v>
          </cell>
          <cell r="EM112">
            <v>0</v>
          </cell>
          <cell r="EN112">
            <v>0</v>
          </cell>
          <cell r="EO112">
            <v>0</v>
          </cell>
          <cell r="EP112">
            <v>0</v>
          </cell>
          <cell r="EQ112">
            <v>0</v>
          </cell>
          <cell r="ER112">
            <v>0</v>
          </cell>
          <cell r="ES112">
            <v>0</v>
          </cell>
          <cell r="ET112">
            <v>0</v>
          </cell>
          <cell r="EU112">
            <v>0</v>
          </cell>
          <cell r="EV112">
            <v>0</v>
          </cell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0</v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>
            <v>0</v>
          </cell>
          <cell r="CR116">
            <v>0</v>
          </cell>
          <cell r="CS116">
            <v>0</v>
          </cell>
          <cell r="CT116">
            <v>0</v>
          </cell>
          <cell r="CU116">
            <v>0</v>
          </cell>
          <cell r="CV116">
            <v>0</v>
          </cell>
          <cell r="CW116">
            <v>0</v>
          </cell>
          <cell r="CX116">
            <v>0</v>
          </cell>
          <cell r="CY116">
            <v>0</v>
          </cell>
          <cell r="CZ116">
            <v>0</v>
          </cell>
          <cell r="DA116">
            <v>0</v>
          </cell>
          <cell r="DB116">
            <v>0</v>
          </cell>
          <cell r="DC116">
            <v>0</v>
          </cell>
          <cell r="DD116">
            <v>0</v>
          </cell>
          <cell r="DE116">
            <v>0</v>
          </cell>
          <cell r="DF116">
            <v>0</v>
          </cell>
          <cell r="DG116">
            <v>0</v>
          </cell>
          <cell r="DH116">
            <v>0</v>
          </cell>
          <cell r="DI116">
            <v>0</v>
          </cell>
          <cell r="DJ116">
            <v>0</v>
          </cell>
          <cell r="DK116">
            <v>0</v>
          </cell>
          <cell r="DL116">
            <v>0</v>
          </cell>
          <cell r="DM116">
            <v>0</v>
          </cell>
          <cell r="DN116">
            <v>0</v>
          </cell>
          <cell r="DO116">
            <v>0</v>
          </cell>
          <cell r="DP116">
            <v>0</v>
          </cell>
          <cell r="DQ116">
            <v>0</v>
          </cell>
          <cell r="DR116">
            <v>0</v>
          </cell>
          <cell r="DS116">
            <v>0</v>
          </cell>
          <cell r="DT116">
            <v>0</v>
          </cell>
          <cell r="DU116">
            <v>0</v>
          </cell>
          <cell r="DV116">
            <v>0</v>
          </cell>
          <cell r="DW116">
            <v>0</v>
          </cell>
          <cell r="DX116">
            <v>0</v>
          </cell>
          <cell r="DY116">
            <v>0</v>
          </cell>
          <cell r="DZ116">
            <v>0</v>
          </cell>
          <cell r="EA116">
            <v>0</v>
          </cell>
          <cell r="EB116">
            <v>0</v>
          </cell>
          <cell r="EC116">
            <v>0</v>
          </cell>
          <cell r="ED116">
            <v>0</v>
          </cell>
          <cell r="EE116">
            <v>0</v>
          </cell>
          <cell r="EF116">
            <v>0</v>
          </cell>
          <cell r="EG116">
            <v>0</v>
          </cell>
          <cell r="EH116">
            <v>0</v>
          </cell>
          <cell r="EI116">
            <v>0</v>
          </cell>
          <cell r="EJ116">
            <v>0</v>
          </cell>
          <cell r="EK116">
            <v>0</v>
          </cell>
          <cell r="EL116">
            <v>0</v>
          </cell>
          <cell r="EM116">
            <v>0</v>
          </cell>
          <cell r="EN116">
            <v>0</v>
          </cell>
          <cell r="EO116">
            <v>0</v>
          </cell>
          <cell r="EP116">
            <v>0</v>
          </cell>
          <cell r="EQ116">
            <v>0</v>
          </cell>
          <cell r="ER116">
            <v>0</v>
          </cell>
          <cell r="ES116">
            <v>0</v>
          </cell>
          <cell r="ET116">
            <v>0</v>
          </cell>
          <cell r="EU116">
            <v>0</v>
          </cell>
          <cell r="EV116">
            <v>0</v>
          </cell>
          <cell r="EW116">
            <v>0</v>
          </cell>
          <cell r="EX116">
            <v>0</v>
          </cell>
          <cell r="EY116">
            <v>0</v>
          </cell>
          <cell r="EZ116">
            <v>0</v>
          </cell>
          <cell r="FA116">
            <v>0</v>
          </cell>
          <cell r="FB116">
            <v>0</v>
          </cell>
          <cell r="FC116">
            <v>0</v>
          </cell>
          <cell r="FD116">
            <v>0</v>
          </cell>
          <cell r="FE116">
            <v>0</v>
          </cell>
          <cell r="FF116">
            <v>0</v>
          </cell>
          <cell r="FG116">
            <v>0</v>
          </cell>
          <cell r="FH116">
            <v>0</v>
          </cell>
          <cell r="FI116">
            <v>0</v>
          </cell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>
            <v>0</v>
          </cell>
          <cell r="BJ117">
            <v>75000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>
            <v>0</v>
          </cell>
          <cell r="CR117">
            <v>0</v>
          </cell>
          <cell r="CS117">
            <v>0</v>
          </cell>
          <cell r="CT117">
            <v>0</v>
          </cell>
          <cell r="CU117">
            <v>0</v>
          </cell>
          <cell r="CV117">
            <v>0</v>
          </cell>
          <cell r="CW117">
            <v>0</v>
          </cell>
          <cell r="CX117">
            <v>0</v>
          </cell>
          <cell r="CY117">
            <v>0</v>
          </cell>
          <cell r="CZ117">
            <v>0</v>
          </cell>
          <cell r="DA117">
            <v>0</v>
          </cell>
          <cell r="DB117">
            <v>0</v>
          </cell>
          <cell r="DC117">
            <v>0</v>
          </cell>
          <cell r="DD117">
            <v>0</v>
          </cell>
          <cell r="DE117">
            <v>0</v>
          </cell>
          <cell r="DF117">
            <v>0</v>
          </cell>
          <cell r="DG117">
            <v>0</v>
          </cell>
          <cell r="DH117">
            <v>0</v>
          </cell>
          <cell r="DI117">
            <v>0</v>
          </cell>
          <cell r="DJ117">
            <v>0</v>
          </cell>
          <cell r="DK117">
            <v>0</v>
          </cell>
          <cell r="DL117">
            <v>0</v>
          </cell>
          <cell r="DM117">
            <v>0</v>
          </cell>
          <cell r="DN117">
            <v>0</v>
          </cell>
          <cell r="DO117">
            <v>0</v>
          </cell>
          <cell r="DP117">
            <v>0</v>
          </cell>
          <cell r="DQ117">
            <v>0</v>
          </cell>
          <cell r="DR117">
            <v>0</v>
          </cell>
          <cell r="DS117">
            <v>0</v>
          </cell>
          <cell r="DT117">
            <v>0</v>
          </cell>
          <cell r="DU117">
            <v>0</v>
          </cell>
          <cell r="DV117">
            <v>0</v>
          </cell>
          <cell r="DW117">
            <v>0</v>
          </cell>
          <cell r="DX117">
            <v>0</v>
          </cell>
          <cell r="DY117">
            <v>0</v>
          </cell>
          <cell r="DZ117">
            <v>0</v>
          </cell>
          <cell r="EA117">
            <v>0</v>
          </cell>
          <cell r="EB117">
            <v>0</v>
          </cell>
          <cell r="EC117">
            <v>0</v>
          </cell>
          <cell r="ED117">
            <v>0</v>
          </cell>
          <cell r="EE117">
            <v>0</v>
          </cell>
          <cell r="EF117">
            <v>0</v>
          </cell>
          <cell r="EG117">
            <v>0</v>
          </cell>
          <cell r="EH117">
            <v>0</v>
          </cell>
          <cell r="EI117">
            <v>0</v>
          </cell>
          <cell r="EJ117">
            <v>0</v>
          </cell>
          <cell r="EK117">
            <v>0</v>
          </cell>
          <cell r="EL117">
            <v>0</v>
          </cell>
          <cell r="EM117">
            <v>0</v>
          </cell>
          <cell r="EN117">
            <v>0</v>
          </cell>
          <cell r="EO117">
            <v>0</v>
          </cell>
          <cell r="EP117">
            <v>0</v>
          </cell>
          <cell r="EQ117">
            <v>0</v>
          </cell>
          <cell r="ER117">
            <v>0</v>
          </cell>
          <cell r="ES117">
            <v>0</v>
          </cell>
          <cell r="ET117">
            <v>0</v>
          </cell>
          <cell r="EU117">
            <v>0</v>
          </cell>
          <cell r="EV117">
            <v>0</v>
          </cell>
          <cell r="EW117">
            <v>0</v>
          </cell>
          <cell r="EX117">
            <v>0</v>
          </cell>
          <cell r="EY117">
            <v>0</v>
          </cell>
          <cell r="EZ117">
            <v>0</v>
          </cell>
          <cell r="FA117">
            <v>0</v>
          </cell>
          <cell r="FB117">
            <v>0</v>
          </cell>
          <cell r="FC117">
            <v>0</v>
          </cell>
          <cell r="FD117">
            <v>0</v>
          </cell>
          <cell r="FE117">
            <v>0</v>
          </cell>
          <cell r="FF117">
            <v>0</v>
          </cell>
          <cell r="FG117">
            <v>0</v>
          </cell>
          <cell r="FH117">
            <v>0</v>
          </cell>
          <cell r="FI117">
            <v>0</v>
          </cell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>
            <v>0</v>
          </cell>
          <cell r="BJ118">
            <v>155714.29</v>
          </cell>
          <cell r="BK118">
            <v>130000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>
            <v>0</v>
          </cell>
          <cell r="CR118">
            <v>0</v>
          </cell>
          <cell r="CS118">
            <v>0</v>
          </cell>
          <cell r="CT118">
            <v>0</v>
          </cell>
          <cell r="CU118">
            <v>0</v>
          </cell>
          <cell r="CV118">
            <v>0</v>
          </cell>
          <cell r="CW118">
            <v>0</v>
          </cell>
          <cell r="CX118">
            <v>0</v>
          </cell>
          <cell r="CY118">
            <v>0</v>
          </cell>
          <cell r="CZ118">
            <v>0</v>
          </cell>
          <cell r="DA118">
            <v>0</v>
          </cell>
          <cell r="DB118">
            <v>0</v>
          </cell>
          <cell r="DC118">
            <v>0</v>
          </cell>
          <cell r="DD118">
            <v>0</v>
          </cell>
          <cell r="DE118">
            <v>0</v>
          </cell>
          <cell r="DF118">
            <v>0</v>
          </cell>
          <cell r="DG118">
            <v>0</v>
          </cell>
          <cell r="DH118">
            <v>0</v>
          </cell>
          <cell r="DI118">
            <v>0</v>
          </cell>
          <cell r="DJ118">
            <v>0</v>
          </cell>
          <cell r="DK118">
            <v>0</v>
          </cell>
          <cell r="DL118">
            <v>0</v>
          </cell>
          <cell r="DM118">
            <v>0</v>
          </cell>
          <cell r="DN118">
            <v>0</v>
          </cell>
          <cell r="DO118">
            <v>0</v>
          </cell>
          <cell r="DP118">
            <v>0</v>
          </cell>
          <cell r="DQ118">
            <v>0</v>
          </cell>
          <cell r="DR118">
            <v>0</v>
          </cell>
          <cell r="DS118">
            <v>0</v>
          </cell>
          <cell r="DT118">
            <v>0</v>
          </cell>
          <cell r="DU118">
            <v>0</v>
          </cell>
          <cell r="DV118">
            <v>0</v>
          </cell>
          <cell r="DW118">
            <v>0</v>
          </cell>
          <cell r="DX118">
            <v>0</v>
          </cell>
          <cell r="DY118">
            <v>0</v>
          </cell>
          <cell r="DZ118">
            <v>0</v>
          </cell>
          <cell r="EA118">
            <v>0</v>
          </cell>
          <cell r="EB118">
            <v>0</v>
          </cell>
          <cell r="EC118">
            <v>0</v>
          </cell>
          <cell r="ED118">
            <v>0</v>
          </cell>
          <cell r="EE118">
            <v>0</v>
          </cell>
          <cell r="EF118">
            <v>0</v>
          </cell>
          <cell r="EG118">
            <v>0</v>
          </cell>
          <cell r="EH118">
            <v>0</v>
          </cell>
          <cell r="EI118">
            <v>0</v>
          </cell>
          <cell r="EJ118">
            <v>0</v>
          </cell>
          <cell r="EK118">
            <v>0</v>
          </cell>
          <cell r="EL118">
            <v>0</v>
          </cell>
          <cell r="EM118">
            <v>0</v>
          </cell>
          <cell r="EN118">
            <v>0</v>
          </cell>
          <cell r="EO118">
            <v>0</v>
          </cell>
          <cell r="EP118">
            <v>0</v>
          </cell>
          <cell r="EQ118">
            <v>0</v>
          </cell>
          <cell r="ER118">
            <v>0</v>
          </cell>
          <cell r="ES118">
            <v>0</v>
          </cell>
          <cell r="ET118">
            <v>0</v>
          </cell>
          <cell r="EU118">
            <v>0</v>
          </cell>
          <cell r="EV118">
            <v>0</v>
          </cell>
          <cell r="EW118">
            <v>0</v>
          </cell>
          <cell r="EX118">
            <v>0</v>
          </cell>
          <cell r="EY118">
            <v>0</v>
          </cell>
          <cell r="EZ118">
            <v>0</v>
          </cell>
          <cell r="FA118">
            <v>0</v>
          </cell>
          <cell r="FB118">
            <v>0</v>
          </cell>
          <cell r="FC118">
            <v>0</v>
          </cell>
          <cell r="FD118">
            <v>0</v>
          </cell>
          <cell r="FE118">
            <v>0</v>
          </cell>
          <cell r="FF118">
            <v>0</v>
          </cell>
          <cell r="FG118">
            <v>0</v>
          </cell>
          <cell r="FH118">
            <v>0</v>
          </cell>
          <cell r="FI118">
            <v>0</v>
          </cell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>
            <v>0</v>
          </cell>
          <cell r="BC119">
            <v>0</v>
          </cell>
          <cell r="BD119">
            <v>0</v>
          </cell>
          <cell r="BE119">
            <v>0</v>
          </cell>
          <cell r="BF119">
            <v>1800</v>
          </cell>
          <cell r="BG119">
            <v>3600</v>
          </cell>
          <cell r="BH119">
            <v>5400</v>
          </cell>
          <cell r="BI119">
            <v>0</v>
          </cell>
          <cell r="BJ119">
            <v>7200</v>
          </cell>
          <cell r="BK119">
            <v>7200</v>
          </cell>
          <cell r="BL119">
            <v>7200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>
            <v>0</v>
          </cell>
          <cell r="CR119">
            <v>0</v>
          </cell>
          <cell r="CS119">
            <v>0</v>
          </cell>
          <cell r="CT119">
            <v>0</v>
          </cell>
          <cell r="CU119">
            <v>0</v>
          </cell>
          <cell r="CV119">
            <v>0</v>
          </cell>
          <cell r="CW119">
            <v>0</v>
          </cell>
          <cell r="CX119">
            <v>0</v>
          </cell>
          <cell r="CY119">
            <v>0</v>
          </cell>
          <cell r="CZ119">
            <v>0</v>
          </cell>
          <cell r="DA119">
            <v>0</v>
          </cell>
          <cell r="DB119">
            <v>0</v>
          </cell>
          <cell r="DC119">
            <v>0</v>
          </cell>
          <cell r="DD119">
            <v>0</v>
          </cell>
          <cell r="DE119">
            <v>0</v>
          </cell>
          <cell r="DF119">
            <v>0</v>
          </cell>
          <cell r="DG119">
            <v>0</v>
          </cell>
          <cell r="DH119">
            <v>0</v>
          </cell>
          <cell r="DI119">
            <v>0</v>
          </cell>
          <cell r="DJ119">
            <v>0</v>
          </cell>
          <cell r="DK119">
            <v>0</v>
          </cell>
          <cell r="DL119">
            <v>0</v>
          </cell>
          <cell r="DM119">
            <v>0</v>
          </cell>
          <cell r="DN119">
            <v>0</v>
          </cell>
          <cell r="DO119">
            <v>0</v>
          </cell>
          <cell r="DP119">
            <v>0</v>
          </cell>
          <cell r="DQ119">
            <v>0</v>
          </cell>
          <cell r="DR119">
            <v>0</v>
          </cell>
          <cell r="DS119">
            <v>0</v>
          </cell>
          <cell r="DT119">
            <v>0</v>
          </cell>
          <cell r="DU119">
            <v>0</v>
          </cell>
          <cell r="DV119">
            <v>0</v>
          </cell>
          <cell r="DW119">
            <v>0</v>
          </cell>
          <cell r="DX119">
            <v>0</v>
          </cell>
          <cell r="DY119">
            <v>0</v>
          </cell>
          <cell r="DZ119">
            <v>0</v>
          </cell>
          <cell r="EA119">
            <v>0</v>
          </cell>
          <cell r="EB119">
            <v>0</v>
          </cell>
          <cell r="EC119">
            <v>0</v>
          </cell>
          <cell r="ED119">
            <v>0</v>
          </cell>
          <cell r="EE119">
            <v>0</v>
          </cell>
          <cell r="EF119">
            <v>0</v>
          </cell>
          <cell r="EG119">
            <v>0</v>
          </cell>
          <cell r="EH119">
            <v>0</v>
          </cell>
          <cell r="EI119">
            <v>0</v>
          </cell>
          <cell r="EJ119">
            <v>0</v>
          </cell>
          <cell r="EK119">
            <v>0</v>
          </cell>
          <cell r="EL119">
            <v>0</v>
          </cell>
          <cell r="EM119">
            <v>0</v>
          </cell>
          <cell r="EN119">
            <v>0</v>
          </cell>
          <cell r="EO119">
            <v>0</v>
          </cell>
          <cell r="EP119">
            <v>0</v>
          </cell>
          <cell r="EQ119">
            <v>0</v>
          </cell>
          <cell r="ER119">
            <v>0</v>
          </cell>
          <cell r="ES119">
            <v>0</v>
          </cell>
          <cell r="ET119">
            <v>0</v>
          </cell>
          <cell r="EU119">
            <v>0</v>
          </cell>
          <cell r="EV119">
            <v>0</v>
          </cell>
          <cell r="EW119">
            <v>0</v>
          </cell>
          <cell r="EX119">
            <v>0</v>
          </cell>
          <cell r="EY119">
            <v>0</v>
          </cell>
          <cell r="EZ119">
            <v>0</v>
          </cell>
          <cell r="FA119">
            <v>0</v>
          </cell>
          <cell r="FB119">
            <v>0</v>
          </cell>
          <cell r="FC119">
            <v>0</v>
          </cell>
          <cell r="FD119">
            <v>0</v>
          </cell>
          <cell r="FE119">
            <v>0</v>
          </cell>
          <cell r="FF119">
            <v>0</v>
          </cell>
          <cell r="FG119">
            <v>0</v>
          </cell>
          <cell r="FH119">
            <v>0</v>
          </cell>
          <cell r="FI119">
            <v>0</v>
          </cell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>
            <v>0</v>
          </cell>
          <cell r="BC120">
            <v>0</v>
          </cell>
          <cell r="BD120">
            <v>0</v>
          </cell>
          <cell r="BE120">
            <v>0</v>
          </cell>
          <cell r="BF120">
            <v>0</v>
          </cell>
          <cell r="BG120">
            <v>8000</v>
          </cell>
          <cell r="BH120">
            <v>10000</v>
          </cell>
          <cell r="BI120">
            <v>0</v>
          </cell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>
            <v>0</v>
          </cell>
          <cell r="DM123">
            <v>0</v>
          </cell>
          <cell r="DN123">
            <v>0</v>
          </cell>
          <cell r="DO123">
            <v>0</v>
          </cell>
          <cell r="DP123">
            <v>0</v>
          </cell>
          <cell r="DQ123">
            <v>0</v>
          </cell>
          <cell r="DR123">
            <v>0</v>
          </cell>
          <cell r="DS123">
            <v>0</v>
          </cell>
          <cell r="DT123">
            <v>0</v>
          </cell>
          <cell r="DU123">
            <v>0</v>
          </cell>
          <cell r="DV123">
            <v>0</v>
          </cell>
          <cell r="DW123">
            <v>0</v>
          </cell>
          <cell r="DX123">
            <v>0</v>
          </cell>
          <cell r="DY123">
            <v>0</v>
          </cell>
          <cell r="DZ123">
            <v>0</v>
          </cell>
          <cell r="EA123">
            <v>0</v>
          </cell>
          <cell r="EB123">
            <v>0</v>
          </cell>
          <cell r="EC123">
            <v>0</v>
          </cell>
          <cell r="ED123">
            <v>0</v>
          </cell>
          <cell r="EE123">
            <v>0</v>
          </cell>
          <cell r="EF123">
            <v>0</v>
          </cell>
          <cell r="EG123">
            <v>0</v>
          </cell>
          <cell r="EH123">
            <v>0</v>
          </cell>
          <cell r="EI123">
            <v>0</v>
          </cell>
          <cell r="EJ123">
            <v>0</v>
          </cell>
          <cell r="EK123">
            <v>0</v>
          </cell>
          <cell r="EL123">
            <v>0</v>
          </cell>
          <cell r="EM123">
            <v>0</v>
          </cell>
          <cell r="EN123">
            <v>0</v>
          </cell>
          <cell r="EO123">
            <v>0</v>
          </cell>
          <cell r="EP123">
            <v>0</v>
          </cell>
          <cell r="EQ123">
            <v>0</v>
          </cell>
          <cell r="ER123">
            <v>0</v>
          </cell>
          <cell r="ES123">
            <v>0</v>
          </cell>
          <cell r="ET123">
            <v>0</v>
          </cell>
          <cell r="EU123">
            <v>0</v>
          </cell>
          <cell r="EV123">
            <v>0</v>
          </cell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>
            <v>0</v>
          </cell>
          <cell r="DM124">
            <v>0</v>
          </cell>
          <cell r="DN124">
            <v>0</v>
          </cell>
          <cell r="DO124">
            <v>0</v>
          </cell>
          <cell r="DP124">
            <v>0</v>
          </cell>
          <cell r="DQ124">
            <v>0</v>
          </cell>
          <cell r="DR124">
            <v>0</v>
          </cell>
          <cell r="DS124">
            <v>0</v>
          </cell>
          <cell r="DT124">
            <v>0</v>
          </cell>
          <cell r="DU124">
            <v>0</v>
          </cell>
          <cell r="DV124">
            <v>0</v>
          </cell>
          <cell r="DW124">
            <v>0</v>
          </cell>
          <cell r="DX124">
            <v>0</v>
          </cell>
          <cell r="DY124">
            <v>0</v>
          </cell>
          <cell r="DZ124">
            <v>0</v>
          </cell>
          <cell r="EA124">
            <v>0</v>
          </cell>
          <cell r="EB124">
            <v>0</v>
          </cell>
          <cell r="EC124">
            <v>0</v>
          </cell>
          <cell r="ED124">
            <v>0</v>
          </cell>
          <cell r="EE124">
            <v>0</v>
          </cell>
          <cell r="EF124">
            <v>0</v>
          </cell>
          <cell r="EG124">
            <v>0</v>
          </cell>
          <cell r="EH124">
            <v>0</v>
          </cell>
          <cell r="EI124">
            <v>0</v>
          </cell>
          <cell r="EJ124">
            <v>0</v>
          </cell>
          <cell r="EK124">
            <v>0</v>
          </cell>
          <cell r="EL124">
            <v>0</v>
          </cell>
          <cell r="EM124">
            <v>0</v>
          </cell>
          <cell r="EN124">
            <v>0</v>
          </cell>
          <cell r="EO124">
            <v>0</v>
          </cell>
          <cell r="EP124">
            <v>0</v>
          </cell>
          <cell r="EQ124">
            <v>0</v>
          </cell>
          <cell r="ER124">
            <v>0</v>
          </cell>
          <cell r="ES124">
            <v>0</v>
          </cell>
          <cell r="ET124">
            <v>0</v>
          </cell>
          <cell r="EU124">
            <v>0</v>
          </cell>
          <cell r="EV124">
            <v>0</v>
          </cell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BA137">
            <v>0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>
            <v>0</v>
          </cell>
          <cell r="CR142">
            <v>0</v>
          </cell>
          <cell r="CS142">
            <v>0</v>
          </cell>
          <cell r="CT142">
            <v>0</v>
          </cell>
          <cell r="CU142">
            <v>0</v>
          </cell>
          <cell r="CV142">
            <v>0</v>
          </cell>
          <cell r="CW142">
            <v>0</v>
          </cell>
          <cell r="CX142">
            <v>0</v>
          </cell>
          <cell r="CY142">
            <v>0</v>
          </cell>
          <cell r="CZ142">
            <v>0</v>
          </cell>
          <cell r="DA142">
            <v>0</v>
          </cell>
          <cell r="DB142">
            <v>0</v>
          </cell>
          <cell r="DC142">
            <v>0</v>
          </cell>
          <cell r="DD142">
            <v>0</v>
          </cell>
          <cell r="DE142">
            <v>0</v>
          </cell>
          <cell r="DF142">
            <v>0</v>
          </cell>
          <cell r="DG142">
            <v>0</v>
          </cell>
          <cell r="DH142">
            <v>0</v>
          </cell>
          <cell r="DI142">
            <v>0</v>
          </cell>
          <cell r="DJ142">
            <v>0</v>
          </cell>
          <cell r="DK142">
            <v>0</v>
          </cell>
          <cell r="DL142">
            <v>0</v>
          </cell>
          <cell r="DM142">
            <v>0</v>
          </cell>
          <cell r="DN142">
            <v>0</v>
          </cell>
          <cell r="DO142">
            <v>0</v>
          </cell>
          <cell r="DP142">
            <v>0</v>
          </cell>
          <cell r="DQ142">
            <v>0</v>
          </cell>
          <cell r="DR142">
            <v>0</v>
          </cell>
          <cell r="DS142">
            <v>0</v>
          </cell>
          <cell r="DT142">
            <v>0</v>
          </cell>
          <cell r="DU142">
            <v>0</v>
          </cell>
          <cell r="DV142">
            <v>0</v>
          </cell>
          <cell r="DW142">
            <v>0</v>
          </cell>
          <cell r="DX142">
            <v>0</v>
          </cell>
          <cell r="DY142">
            <v>0</v>
          </cell>
          <cell r="DZ142">
            <v>0</v>
          </cell>
          <cell r="EA142">
            <v>0</v>
          </cell>
          <cell r="EB142">
            <v>0</v>
          </cell>
          <cell r="EC142">
            <v>0</v>
          </cell>
          <cell r="ED142">
            <v>0</v>
          </cell>
          <cell r="EE142">
            <v>0</v>
          </cell>
          <cell r="EF142">
            <v>0</v>
          </cell>
          <cell r="EG142">
            <v>0</v>
          </cell>
          <cell r="EH142">
            <v>0</v>
          </cell>
          <cell r="EI142">
            <v>0</v>
          </cell>
          <cell r="EJ142">
            <v>0</v>
          </cell>
          <cell r="EK142">
            <v>0</v>
          </cell>
          <cell r="EL142">
            <v>0</v>
          </cell>
          <cell r="EM142">
            <v>0</v>
          </cell>
          <cell r="EN142">
            <v>0</v>
          </cell>
          <cell r="EO142">
            <v>0</v>
          </cell>
          <cell r="EP142">
            <v>0</v>
          </cell>
          <cell r="EQ142">
            <v>0</v>
          </cell>
          <cell r="ER142">
            <v>0</v>
          </cell>
          <cell r="ES142">
            <v>0</v>
          </cell>
          <cell r="ET142">
            <v>0</v>
          </cell>
          <cell r="EU142">
            <v>0</v>
          </cell>
          <cell r="EV142">
            <v>0</v>
          </cell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>
            <v>0</v>
          </cell>
          <cell r="CR143">
            <v>0</v>
          </cell>
          <cell r="CS143">
            <v>0</v>
          </cell>
          <cell r="CT143">
            <v>0</v>
          </cell>
          <cell r="CU143">
            <v>0</v>
          </cell>
          <cell r="CV143">
            <v>0</v>
          </cell>
          <cell r="CW143">
            <v>0</v>
          </cell>
          <cell r="CX143">
            <v>0</v>
          </cell>
          <cell r="CY143">
            <v>0</v>
          </cell>
          <cell r="CZ143">
            <v>0</v>
          </cell>
          <cell r="DA143">
            <v>0</v>
          </cell>
          <cell r="DB143">
            <v>0</v>
          </cell>
          <cell r="DC143">
            <v>0</v>
          </cell>
          <cell r="DD143">
            <v>0</v>
          </cell>
          <cell r="DE143">
            <v>0</v>
          </cell>
          <cell r="DF143">
            <v>0</v>
          </cell>
          <cell r="DG143">
            <v>0</v>
          </cell>
          <cell r="DH143">
            <v>0</v>
          </cell>
          <cell r="DI143">
            <v>0</v>
          </cell>
          <cell r="DJ143">
            <v>0</v>
          </cell>
          <cell r="DK143">
            <v>0</v>
          </cell>
          <cell r="DL143">
            <v>0</v>
          </cell>
          <cell r="DM143">
            <v>0</v>
          </cell>
          <cell r="DN143">
            <v>0</v>
          </cell>
          <cell r="DO143">
            <v>0</v>
          </cell>
          <cell r="DP143">
            <v>0</v>
          </cell>
          <cell r="DQ143">
            <v>0</v>
          </cell>
          <cell r="DR143">
            <v>0</v>
          </cell>
          <cell r="DS143">
            <v>0</v>
          </cell>
          <cell r="DT143">
            <v>0</v>
          </cell>
          <cell r="DU143">
            <v>0</v>
          </cell>
          <cell r="DV143">
            <v>0</v>
          </cell>
          <cell r="DW143">
            <v>0</v>
          </cell>
          <cell r="DX143">
            <v>0</v>
          </cell>
          <cell r="DY143">
            <v>0</v>
          </cell>
          <cell r="DZ143">
            <v>0</v>
          </cell>
          <cell r="EA143">
            <v>0</v>
          </cell>
          <cell r="EB143">
            <v>0</v>
          </cell>
          <cell r="EC143">
            <v>0</v>
          </cell>
          <cell r="ED143">
            <v>0</v>
          </cell>
          <cell r="EE143">
            <v>0</v>
          </cell>
          <cell r="EF143">
            <v>0</v>
          </cell>
          <cell r="EG143">
            <v>0</v>
          </cell>
          <cell r="EH143">
            <v>0</v>
          </cell>
          <cell r="EI143">
            <v>0</v>
          </cell>
          <cell r="EJ143">
            <v>0</v>
          </cell>
          <cell r="EK143">
            <v>0</v>
          </cell>
          <cell r="EL143">
            <v>0</v>
          </cell>
          <cell r="EM143">
            <v>0</v>
          </cell>
          <cell r="EN143">
            <v>0</v>
          </cell>
          <cell r="EO143">
            <v>0</v>
          </cell>
          <cell r="EP143">
            <v>0</v>
          </cell>
          <cell r="EQ143">
            <v>0</v>
          </cell>
          <cell r="ER143">
            <v>0</v>
          </cell>
          <cell r="ES143">
            <v>0</v>
          </cell>
          <cell r="ET143">
            <v>0</v>
          </cell>
          <cell r="EU143">
            <v>0</v>
          </cell>
          <cell r="EV143">
            <v>0</v>
          </cell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>
            <v>0</v>
          </cell>
          <cell r="CR144">
            <v>0</v>
          </cell>
          <cell r="CS144">
            <v>0</v>
          </cell>
          <cell r="CT144">
            <v>0</v>
          </cell>
          <cell r="CU144">
            <v>0</v>
          </cell>
          <cell r="CV144">
            <v>0</v>
          </cell>
          <cell r="CW144">
            <v>0</v>
          </cell>
          <cell r="CX144">
            <v>0</v>
          </cell>
          <cell r="CY144">
            <v>0</v>
          </cell>
          <cell r="CZ144">
            <v>0</v>
          </cell>
          <cell r="DA144">
            <v>0</v>
          </cell>
          <cell r="DB144">
            <v>0</v>
          </cell>
          <cell r="DC144">
            <v>0</v>
          </cell>
          <cell r="DD144">
            <v>0</v>
          </cell>
          <cell r="DE144">
            <v>0</v>
          </cell>
          <cell r="DF144">
            <v>0</v>
          </cell>
          <cell r="DG144">
            <v>0</v>
          </cell>
          <cell r="DH144">
            <v>0</v>
          </cell>
          <cell r="DI144">
            <v>0</v>
          </cell>
          <cell r="DJ144">
            <v>0</v>
          </cell>
          <cell r="DK144">
            <v>0</v>
          </cell>
          <cell r="DL144">
            <v>0</v>
          </cell>
          <cell r="DM144">
            <v>0</v>
          </cell>
          <cell r="DN144">
            <v>0</v>
          </cell>
          <cell r="DO144">
            <v>0</v>
          </cell>
          <cell r="DP144">
            <v>0</v>
          </cell>
          <cell r="DQ144">
            <v>0</v>
          </cell>
          <cell r="DR144">
            <v>0</v>
          </cell>
          <cell r="DS144">
            <v>0</v>
          </cell>
          <cell r="DT144">
            <v>0</v>
          </cell>
          <cell r="DU144">
            <v>0</v>
          </cell>
          <cell r="DV144">
            <v>0</v>
          </cell>
          <cell r="DW144">
            <v>0</v>
          </cell>
          <cell r="DX144">
            <v>0</v>
          </cell>
          <cell r="DY144">
            <v>0</v>
          </cell>
          <cell r="DZ144">
            <v>0</v>
          </cell>
          <cell r="EA144">
            <v>0</v>
          </cell>
          <cell r="EB144">
            <v>0</v>
          </cell>
          <cell r="EC144">
            <v>0</v>
          </cell>
          <cell r="ED144">
            <v>0</v>
          </cell>
          <cell r="EE144">
            <v>0</v>
          </cell>
          <cell r="EF144">
            <v>0</v>
          </cell>
          <cell r="EG144">
            <v>0</v>
          </cell>
          <cell r="EH144">
            <v>0</v>
          </cell>
          <cell r="EI144">
            <v>0</v>
          </cell>
          <cell r="EJ144">
            <v>0</v>
          </cell>
          <cell r="EK144">
            <v>0</v>
          </cell>
          <cell r="EL144">
            <v>0</v>
          </cell>
          <cell r="EM144">
            <v>0</v>
          </cell>
          <cell r="EN144">
            <v>0</v>
          </cell>
          <cell r="EO144">
            <v>0</v>
          </cell>
          <cell r="EP144">
            <v>0</v>
          </cell>
          <cell r="EQ144">
            <v>0</v>
          </cell>
          <cell r="ER144">
            <v>0</v>
          </cell>
          <cell r="ES144">
            <v>0</v>
          </cell>
          <cell r="ET144">
            <v>0</v>
          </cell>
          <cell r="EU144">
            <v>0</v>
          </cell>
          <cell r="EV144">
            <v>0</v>
          </cell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>
            <v>0</v>
          </cell>
          <cell r="CR153">
            <v>0</v>
          </cell>
          <cell r="CS153">
            <v>0</v>
          </cell>
          <cell r="CT153">
            <v>0</v>
          </cell>
          <cell r="CU153">
            <v>0</v>
          </cell>
          <cell r="CV153">
            <v>0</v>
          </cell>
          <cell r="CW153">
            <v>0</v>
          </cell>
          <cell r="CX153">
            <v>0</v>
          </cell>
          <cell r="CY153">
            <v>0</v>
          </cell>
          <cell r="CZ153">
            <v>0</v>
          </cell>
          <cell r="DA153">
            <v>0</v>
          </cell>
          <cell r="DB153">
            <v>0</v>
          </cell>
          <cell r="DC153">
            <v>0</v>
          </cell>
          <cell r="DD153">
            <v>0</v>
          </cell>
          <cell r="DE153">
            <v>0</v>
          </cell>
          <cell r="DF153">
            <v>0</v>
          </cell>
          <cell r="DG153">
            <v>0</v>
          </cell>
          <cell r="DH153">
            <v>0</v>
          </cell>
          <cell r="DI153">
            <v>0</v>
          </cell>
          <cell r="DJ153">
            <v>0</v>
          </cell>
          <cell r="DK153">
            <v>0</v>
          </cell>
          <cell r="DL153">
            <v>0</v>
          </cell>
          <cell r="DM153">
            <v>0</v>
          </cell>
          <cell r="DN153">
            <v>0</v>
          </cell>
          <cell r="DO153">
            <v>0</v>
          </cell>
          <cell r="DP153">
            <v>0</v>
          </cell>
          <cell r="DQ153">
            <v>0</v>
          </cell>
          <cell r="DR153">
            <v>0</v>
          </cell>
          <cell r="DS153">
            <v>0</v>
          </cell>
          <cell r="DT153">
            <v>0</v>
          </cell>
          <cell r="DU153">
            <v>0</v>
          </cell>
          <cell r="DV153">
            <v>0</v>
          </cell>
          <cell r="DW153">
            <v>0</v>
          </cell>
          <cell r="DX153">
            <v>0</v>
          </cell>
          <cell r="DY153">
            <v>0</v>
          </cell>
          <cell r="DZ153">
            <v>0</v>
          </cell>
          <cell r="EA153">
            <v>0</v>
          </cell>
          <cell r="EB153">
            <v>0</v>
          </cell>
          <cell r="EC153">
            <v>0</v>
          </cell>
          <cell r="ED153">
            <v>0</v>
          </cell>
          <cell r="EE153">
            <v>0</v>
          </cell>
          <cell r="EF153">
            <v>0</v>
          </cell>
          <cell r="EG153">
            <v>0</v>
          </cell>
          <cell r="EH153">
            <v>0</v>
          </cell>
          <cell r="EI153">
            <v>0</v>
          </cell>
          <cell r="EJ153">
            <v>0</v>
          </cell>
          <cell r="EK153">
            <v>0</v>
          </cell>
          <cell r="EL153">
            <v>0</v>
          </cell>
          <cell r="EM153">
            <v>0</v>
          </cell>
          <cell r="EN153">
            <v>0</v>
          </cell>
          <cell r="EO153">
            <v>0</v>
          </cell>
          <cell r="EP153">
            <v>0</v>
          </cell>
          <cell r="EQ153">
            <v>0</v>
          </cell>
          <cell r="ER153">
            <v>0</v>
          </cell>
          <cell r="ES153">
            <v>0</v>
          </cell>
          <cell r="ET153">
            <v>0</v>
          </cell>
          <cell r="EU153">
            <v>0</v>
          </cell>
          <cell r="EV153">
            <v>0</v>
          </cell>
        </row>
        <row r="154">
          <cell r="S154" t="str">
            <v>COST TO DATE</v>
          </cell>
          <cell r="V154" t="str">
            <v>DIRECT TO DATE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>
            <v>0</v>
          </cell>
          <cell r="CR154">
            <v>0</v>
          </cell>
          <cell r="CS154">
            <v>0</v>
          </cell>
          <cell r="CT154">
            <v>0</v>
          </cell>
          <cell r="CU154">
            <v>0</v>
          </cell>
          <cell r="CV154">
            <v>0</v>
          </cell>
          <cell r="CW154">
            <v>0</v>
          </cell>
          <cell r="CX154">
            <v>0</v>
          </cell>
          <cell r="CY154">
            <v>0</v>
          </cell>
          <cell r="CZ154">
            <v>0</v>
          </cell>
          <cell r="DA154">
            <v>0</v>
          </cell>
          <cell r="DB154">
            <v>0</v>
          </cell>
          <cell r="DC154">
            <v>0</v>
          </cell>
          <cell r="DD154">
            <v>0</v>
          </cell>
          <cell r="DE154">
            <v>0</v>
          </cell>
          <cell r="DF154">
            <v>0</v>
          </cell>
          <cell r="DG154">
            <v>0</v>
          </cell>
          <cell r="DH154">
            <v>0</v>
          </cell>
          <cell r="DI154">
            <v>0</v>
          </cell>
          <cell r="DJ154">
            <v>0</v>
          </cell>
          <cell r="DK154">
            <v>0</v>
          </cell>
          <cell r="DL154">
            <v>0</v>
          </cell>
          <cell r="DM154">
            <v>0</v>
          </cell>
          <cell r="DN154">
            <v>0</v>
          </cell>
          <cell r="DO154">
            <v>0</v>
          </cell>
          <cell r="DP154">
            <v>0</v>
          </cell>
          <cell r="DQ154">
            <v>0</v>
          </cell>
          <cell r="DR154">
            <v>0</v>
          </cell>
          <cell r="DS154">
            <v>0</v>
          </cell>
          <cell r="DT154">
            <v>0</v>
          </cell>
          <cell r="DU154">
            <v>0</v>
          </cell>
          <cell r="DV154">
            <v>0</v>
          </cell>
          <cell r="DW154">
            <v>0</v>
          </cell>
          <cell r="DX154">
            <v>0</v>
          </cell>
          <cell r="DY154">
            <v>0</v>
          </cell>
          <cell r="DZ154">
            <v>0</v>
          </cell>
          <cell r="EA154">
            <v>0</v>
          </cell>
          <cell r="EB154">
            <v>0</v>
          </cell>
          <cell r="EC154">
            <v>0</v>
          </cell>
          <cell r="ED154">
            <v>0</v>
          </cell>
          <cell r="EE154">
            <v>0</v>
          </cell>
          <cell r="EF154">
            <v>0</v>
          </cell>
          <cell r="EG154">
            <v>0</v>
          </cell>
          <cell r="EH154">
            <v>0</v>
          </cell>
          <cell r="EI154">
            <v>0</v>
          </cell>
          <cell r="EJ154">
            <v>0</v>
          </cell>
          <cell r="EK154">
            <v>0</v>
          </cell>
          <cell r="EL154">
            <v>0</v>
          </cell>
          <cell r="EM154">
            <v>0</v>
          </cell>
          <cell r="EN154">
            <v>0</v>
          </cell>
          <cell r="EO154">
            <v>0</v>
          </cell>
          <cell r="EP154">
            <v>0</v>
          </cell>
          <cell r="EQ154">
            <v>0</v>
          </cell>
          <cell r="ER154">
            <v>0</v>
          </cell>
          <cell r="ES154">
            <v>0</v>
          </cell>
          <cell r="ET154">
            <v>0</v>
          </cell>
          <cell r="EU154">
            <v>0</v>
          </cell>
          <cell r="EV154">
            <v>0</v>
          </cell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J165">
            <v>0</v>
          </cell>
          <cell r="BK165">
            <v>0</v>
          </cell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0</v>
          </cell>
          <cell r="BU165">
            <v>0</v>
          </cell>
          <cell r="BV165">
            <v>0</v>
          </cell>
          <cell r="BW165">
            <v>0</v>
          </cell>
          <cell r="BX165">
            <v>0</v>
          </cell>
          <cell r="BY165">
            <v>0</v>
          </cell>
          <cell r="BZ165">
            <v>0</v>
          </cell>
          <cell r="CA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  <cell r="CG165">
            <v>0</v>
          </cell>
          <cell r="CH165">
            <v>0</v>
          </cell>
          <cell r="CI165">
            <v>0</v>
          </cell>
          <cell r="CJ165">
            <v>0</v>
          </cell>
          <cell r="CK165">
            <v>0</v>
          </cell>
          <cell r="CL165">
            <v>0</v>
          </cell>
          <cell r="CM165">
            <v>0</v>
          </cell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J166">
            <v>0</v>
          </cell>
          <cell r="BK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P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U166">
            <v>0</v>
          </cell>
          <cell r="BV166">
            <v>0</v>
          </cell>
          <cell r="BW166">
            <v>0</v>
          </cell>
          <cell r="BX166">
            <v>0</v>
          </cell>
          <cell r="BY166">
            <v>0</v>
          </cell>
          <cell r="BZ166">
            <v>0</v>
          </cell>
          <cell r="CA166">
            <v>0</v>
          </cell>
          <cell r="CB166">
            <v>0</v>
          </cell>
          <cell r="CC166">
            <v>0</v>
          </cell>
          <cell r="CD166">
            <v>0</v>
          </cell>
          <cell r="CE166">
            <v>0</v>
          </cell>
          <cell r="CF166">
            <v>0</v>
          </cell>
          <cell r="CG166">
            <v>0</v>
          </cell>
          <cell r="CH166">
            <v>0</v>
          </cell>
          <cell r="CI166">
            <v>0</v>
          </cell>
          <cell r="CJ166">
            <v>0</v>
          </cell>
          <cell r="CK166">
            <v>0</v>
          </cell>
          <cell r="CL166">
            <v>0</v>
          </cell>
          <cell r="CM166">
            <v>0</v>
          </cell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>
            <v>0</v>
          </cell>
          <cell r="BK170">
            <v>0</v>
          </cell>
          <cell r="BL170">
            <v>0</v>
          </cell>
          <cell r="BM170">
            <v>0</v>
          </cell>
          <cell r="BN170">
            <v>0</v>
          </cell>
          <cell r="BO170">
            <v>0</v>
          </cell>
          <cell r="BP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U170">
            <v>0</v>
          </cell>
          <cell r="BV170">
            <v>0</v>
          </cell>
          <cell r="BW170">
            <v>0</v>
          </cell>
          <cell r="BX170">
            <v>0</v>
          </cell>
          <cell r="BY170">
            <v>0</v>
          </cell>
          <cell r="BZ170">
            <v>0</v>
          </cell>
          <cell r="CA170">
            <v>0</v>
          </cell>
          <cell r="CB170">
            <v>0</v>
          </cell>
          <cell r="CC170">
            <v>0</v>
          </cell>
          <cell r="CD170">
            <v>0</v>
          </cell>
          <cell r="CE170">
            <v>0</v>
          </cell>
          <cell r="CF170">
            <v>0</v>
          </cell>
          <cell r="CG170">
            <v>0</v>
          </cell>
          <cell r="CH170">
            <v>0</v>
          </cell>
          <cell r="CI170">
            <v>0</v>
          </cell>
          <cell r="CJ170">
            <v>0</v>
          </cell>
          <cell r="CK170">
            <v>0</v>
          </cell>
          <cell r="CL170">
            <v>0</v>
          </cell>
          <cell r="CM170">
            <v>0</v>
          </cell>
          <cell r="CN170">
            <v>0</v>
          </cell>
          <cell r="CO170">
            <v>0</v>
          </cell>
          <cell r="CP170">
            <v>0</v>
          </cell>
          <cell r="CQ170">
            <v>0</v>
          </cell>
          <cell r="CR170">
            <v>0</v>
          </cell>
          <cell r="CS170">
            <v>0</v>
          </cell>
          <cell r="CT170">
            <v>0</v>
          </cell>
          <cell r="CU170">
            <v>0</v>
          </cell>
          <cell r="CV170">
            <v>0</v>
          </cell>
          <cell r="CW170">
            <v>0</v>
          </cell>
          <cell r="CX170">
            <v>0</v>
          </cell>
          <cell r="CY170">
            <v>0</v>
          </cell>
          <cell r="CZ170">
            <v>0</v>
          </cell>
          <cell r="DA170">
            <v>0</v>
          </cell>
          <cell r="DB170">
            <v>0</v>
          </cell>
          <cell r="DC170">
            <v>0</v>
          </cell>
          <cell r="DD170">
            <v>0</v>
          </cell>
          <cell r="DE170">
            <v>0</v>
          </cell>
          <cell r="DF170">
            <v>0</v>
          </cell>
          <cell r="DG170">
            <v>0</v>
          </cell>
          <cell r="DH170">
            <v>0</v>
          </cell>
          <cell r="DI170">
            <v>0</v>
          </cell>
          <cell r="DJ170">
            <v>0</v>
          </cell>
          <cell r="DK170">
            <v>0</v>
          </cell>
          <cell r="DL170">
            <v>0</v>
          </cell>
          <cell r="DM170">
            <v>0</v>
          </cell>
          <cell r="DN170">
            <v>0</v>
          </cell>
          <cell r="DO170">
            <v>0</v>
          </cell>
          <cell r="DP170">
            <v>0</v>
          </cell>
          <cell r="DQ170">
            <v>0</v>
          </cell>
          <cell r="DR170">
            <v>0</v>
          </cell>
          <cell r="DS170">
            <v>0</v>
          </cell>
          <cell r="DT170">
            <v>0</v>
          </cell>
          <cell r="DU170">
            <v>0</v>
          </cell>
          <cell r="DV170">
            <v>0</v>
          </cell>
          <cell r="DW170">
            <v>0</v>
          </cell>
          <cell r="DX170">
            <v>0</v>
          </cell>
          <cell r="DY170">
            <v>0</v>
          </cell>
          <cell r="DZ170">
            <v>0</v>
          </cell>
          <cell r="EA170">
            <v>0</v>
          </cell>
          <cell r="EB170">
            <v>0</v>
          </cell>
          <cell r="EC170">
            <v>0</v>
          </cell>
          <cell r="ED170">
            <v>0</v>
          </cell>
          <cell r="EE170">
            <v>0</v>
          </cell>
          <cell r="EF170">
            <v>0</v>
          </cell>
          <cell r="EG170">
            <v>0</v>
          </cell>
          <cell r="EH170">
            <v>0</v>
          </cell>
          <cell r="EI170">
            <v>0</v>
          </cell>
          <cell r="EJ170">
            <v>0</v>
          </cell>
          <cell r="EK170">
            <v>0</v>
          </cell>
          <cell r="EL170">
            <v>0</v>
          </cell>
          <cell r="EM170">
            <v>0</v>
          </cell>
          <cell r="EN170">
            <v>0</v>
          </cell>
          <cell r="EO170">
            <v>0</v>
          </cell>
          <cell r="EP170">
            <v>0</v>
          </cell>
          <cell r="EQ170">
            <v>0</v>
          </cell>
          <cell r="ER170">
            <v>0</v>
          </cell>
          <cell r="ES170">
            <v>0</v>
          </cell>
          <cell r="ET170">
            <v>0</v>
          </cell>
          <cell r="EU170">
            <v>0</v>
          </cell>
          <cell r="EV170">
            <v>0</v>
          </cell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O171">
            <v>0</v>
          </cell>
          <cell r="AP171">
            <v>0</v>
          </cell>
          <cell r="AQ171">
            <v>0</v>
          </cell>
          <cell r="AR171">
            <v>0</v>
          </cell>
          <cell r="AS171">
            <v>0</v>
          </cell>
          <cell r="AT171">
            <v>0</v>
          </cell>
          <cell r="AU171">
            <v>0</v>
          </cell>
          <cell r="AV171">
            <v>0</v>
          </cell>
          <cell r="AW171">
            <v>0</v>
          </cell>
          <cell r="AX171">
            <v>0</v>
          </cell>
          <cell r="AY171">
            <v>0</v>
          </cell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>
            <v>0</v>
          </cell>
          <cell r="BJ171">
            <v>0</v>
          </cell>
          <cell r="BK171">
            <v>0</v>
          </cell>
          <cell r="BL171">
            <v>0</v>
          </cell>
          <cell r="BM171">
            <v>0</v>
          </cell>
          <cell r="BN171">
            <v>0</v>
          </cell>
          <cell r="BO171">
            <v>0</v>
          </cell>
          <cell r="BP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U171">
            <v>0</v>
          </cell>
          <cell r="BV171">
            <v>0</v>
          </cell>
          <cell r="BW171">
            <v>0</v>
          </cell>
          <cell r="BX171">
            <v>0</v>
          </cell>
          <cell r="BY171">
            <v>0</v>
          </cell>
          <cell r="BZ171">
            <v>0</v>
          </cell>
          <cell r="CA171">
            <v>0</v>
          </cell>
          <cell r="CB171">
            <v>0</v>
          </cell>
          <cell r="CC171">
            <v>0</v>
          </cell>
          <cell r="CD171">
            <v>0</v>
          </cell>
          <cell r="CE171">
            <v>0</v>
          </cell>
          <cell r="CF171">
            <v>0</v>
          </cell>
          <cell r="CG171">
            <v>0</v>
          </cell>
          <cell r="CH171">
            <v>0</v>
          </cell>
          <cell r="CI171">
            <v>0</v>
          </cell>
          <cell r="CJ171">
            <v>0</v>
          </cell>
          <cell r="CK171">
            <v>0</v>
          </cell>
          <cell r="CL171">
            <v>0</v>
          </cell>
          <cell r="CM171">
            <v>0</v>
          </cell>
          <cell r="CN171">
            <v>0</v>
          </cell>
          <cell r="CO171">
            <v>0</v>
          </cell>
          <cell r="CP171">
            <v>0</v>
          </cell>
          <cell r="CQ171">
            <v>0</v>
          </cell>
          <cell r="CR171">
            <v>0</v>
          </cell>
          <cell r="CS171">
            <v>0</v>
          </cell>
          <cell r="CT171">
            <v>0</v>
          </cell>
          <cell r="CU171">
            <v>0</v>
          </cell>
          <cell r="CV171">
            <v>0</v>
          </cell>
          <cell r="CW171">
            <v>0</v>
          </cell>
          <cell r="CX171">
            <v>0</v>
          </cell>
          <cell r="CY171">
            <v>0</v>
          </cell>
          <cell r="CZ171">
            <v>0</v>
          </cell>
          <cell r="DA171">
            <v>0</v>
          </cell>
          <cell r="DB171">
            <v>0</v>
          </cell>
          <cell r="DC171">
            <v>0</v>
          </cell>
          <cell r="DD171">
            <v>0</v>
          </cell>
          <cell r="DE171">
            <v>0</v>
          </cell>
          <cell r="DF171">
            <v>0</v>
          </cell>
          <cell r="DG171">
            <v>0</v>
          </cell>
          <cell r="DH171">
            <v>0</v>
          </cell>
          <cell r="DI171">
            <v>0</v>
          </cell>
          <cell r="DJ171">
            <v>0</v>
          </cell>
          <cell r="DK171">
            <v>0</v>
          </cell>
          <cell r="DL171">
            <v>0</v>
          </cell>
          <cell r="DM171">
            <v>0</v>
          </cell>
          <cell r="DN171">
            <v>0</v>
          </cell>
          <cell r="DO171">
            <v>0</v>
          </cell>
          <cell r="DP171">
            <v>0</v>
          </cell>
          <cell r="DQ171">
            <v>0</v>
          </cell>
          <cell r="DR171">
            <v>0</v>
          </cell>
          <cell r="DS171">
            <v>0</v>
          </cell>
          <cell r="DT171">
            <v>0</v>
          </cell>
          <cell r="DU171">
            <v>0</v>
          </cell>
          <cell r="DV171">
            <v>0</v>
          </cell>
          <cell r="DW171">
            <v>0</v>
          </cell>
          <cell r="DX171">
            <v>0</v>
          </cell>
          <cell r="DY171">
            <v>0</v>
          </cell>
          <cell r="DZ171">
            <v>0</v>
          </cell>
          <cell r="EA171">
            <v>0</v>
          </cell>
          <cell r="EB171">
            <v>0</v>
          </cell>
          <cell r="EC171">
            <v>0</v>
          </cell>
          <cell r="ED171">
            <v>0</v>
          </cell>
          <cell r="EE171">
            <v>0</v>
          </cell>
          <cell r="EF171">
            <v>0</v>
          </cell>
          <cell r="EG171">
            <v>0</v>
          </cell>
          <cell r="EH171">
            <v>0</v>
          </cell>
          <cell r="EI171">
            <v>0</v>
          </cell>
          <cell r="EJ171">
            <v>0</v>
          </cell>
          <cell r="EK171">
            <v>0</v>
          </cell>
          <cell r="EL171">
            <v>0</v>
          </cell>
          <cell r="EM171">
            <v>0</v>
          </cell>
          <cell r="EN171">
            <v>0</v>
          </cell>
          <cell r="EO171">
            <v>0</v>
          </cell>
          <cell r="EP171">
            <v>0</v>
          </cell>
          <cell r="EQ171">
            <v>0</v>
          </cell>
          <cell r="ER171">
            <v>0</v>
          </cell>
          <cell r="ES171">
            <v>0</v>
          </cell>
          <cell r="ET171">
            <v>0</v>
          </cell>
          <cell r="EU171">
            <v>0</v>
          </cell>
          <cell r="EV171">
            <v>0</v>
          </cell>
          <cell r="EW171">
            <v>0</v>
          </cell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  <cell r="AN172">
            <v>0</v>
          </cell>
          <cell r="AO172">
            <v>0</v>
          </cell>
          <cell r="AP172">
            <v>0</v>
          </cell>
          <cell r="AQ172">
            <v>0</v>
          </cell>
          <cell r="AR172">
            <v>0</v>
          </cell>
          <cell r="AS172">
            <v>0</v>
          </cell>
          <cell r="AT172">
            <v>0</v>
          </cell>
          <cell r="AU172">
            <v>0</v>
          </cell>
          <cell r="AV172">
            <v>0</v>
          </cell>
          <cell r="AW172">
            <v>0</v>
          </cell>
          <cell r="AX172">
            <v>0</v>
          </cell>
          <cell r="AY172">
            <v>0</v>
          </cell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>
            <v>0</v>
          </cell>
          <cell r="BJ172">
            <v>0</v>
          </cell>
          <cell r="BK172">
            <v>0</v>
          </cell>
          <cell r="BL172">
            <v>0</v>
          </cell>
          <cell r="BM172">
            <v>0</v>
          </cell>
          <cell r="BN172">
            <v>0</v>
          </cell>
          <cell r="BP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U172">
            <v>0</v>
          </cell>
          <cell r="BV172">
            <v>0</v>
          </cell>
          <cell r="BW172">
            <v>0</v>
          </cell>
          <cell r="BX172">
            <v>0</v>
          </cell>
          <cell r="BY172">
            <v>0</v>
          </cell>
          <cell r="BZ172">
            <v>0</v>
          </cell>
          <cell r="CA172">
            <v>0</v>
          </cell>
          <cell r="CB172">
            <v>0</v>
          </cell>
          <cell r="CC172">
            <v>0</v>
          </cell>
          <cell r="CD172">
            <v>0</v>
          </cell>
          <cell r="CE172">
            <v>0</v>
          </cell>
          <cell r="CF172">
            <v>0</v>
          </cell>
          <cell r="CG172">
            <v>0</v>
          </cell>
          <cell r="CH172">
            <v>0</v>
          </cell>
          <cell r="CI172">
            <v>0</v>
          </cell>
          <cell r="CJ172">
            <v>0</v>
          </cell>
          <cell r="CK172">
            <v>0</v>
          </cell>
          <cell r="CL172">
            <v>0</v>
          </cell>
          <cell r="CM172">
            <v>0</v>
          </cell>
          <cell r="CN172">
            <v>0</v>
          </cell>
          <cell r="CO172">
            <v>0</v>
          </cell>
          <cell r="CP172">
            <v>0</v>
          </cell>
          <cell r="CQ172">
            <v>0</v>
          </cell>
          <cell r="CR172">
            <v>0</v>
          </cell>
          <cell r="CS172">
            <v>0</v>
          </cell>
          <cell r="CT172">
            <v>0</v>
          </cell>
          <cell r="CU172">
            <v>0</v>
          </cell>
          <cell r="CV172">
            <v>0</v>
          </cell>
          <cell r="CW172">
            <v>0</v>
          </cell>
          <cell r="CX172">
            <v>0</v>
          </cell>
          <cell r="CY172">
            <v>0</v>
          </cell>
          <cell r="CZ172">
            <v>0</v>
          </cell>
          <cell r="DA172">
            <v>0</v>
          </cell>
          <cell r="DB172">
            <v>0</v>
          </cell>
          <cell r="DC172">
            <v>0</v>
          </cell>
          <cell r="DD172">
            <v>0</v>
          </cell>
          <cell r="DE172">
            <v>0</v>
          </cell>
          <cell r="DF172">
            <v>0</v>
          </cell>
          <cell r="DG172">
            <v>0</v>
          </cell>
          <cell r="DH172">
            <v>0</v>
          </cell>
          <cell r="DI172">
            <v>0</v>
          </cell>
          <cell r="DJ172">
            <v>0</v>
          </cell>
          <cell r="DK172">
            <v>0</v>
          </cell>
          <cell r="DL172">
            <v>0</v>
          </cell>
          <cell r="DM172">
            <v>0</v>
          </cell>
          <cell r="DN172">
            <v>0</v>
          </cell>
          <cell r="DO172">
            <v>0</v>
          </cell>
          <cell r="DP172">
            <v>0</v>
          </cell>
          <cell r="DQ172">
            <v>0</v>
          </cell>
          <cell r="DR172">
            <v>0</v>
          </cell>
          <cell r="DS172">
            <v>0</v>
          </cell>
          <cell r="DT172">
            <v>0</v>
          </cell>
          <cell r="DU172">
            <v>0</v>
          </cell>
          <cell r="DV172">
            <v>0</v>
          </cell>
          <cell r="DW172">
            <v>0</v>
          </cell>
          <cell r="DX172">
            <v>0</v>
          </cell>
          <cell r="DY172">
            <v>0</v>
          </cell>
          <cell r="DZ172">
            <v>0</v>
          </cell>
          <cell r="EA172">
            <v>0</v>
          </cell>
          <cell r="EB172">
            <v>0</v>
          </cell>
          <cell r="EC172">
            <v>0</v>
          </cell>
          <cell r="ED172">
            <v>0</v>
          </cell>
          <cell r="EE172">
            <v>0</v>
          </cell>
          <cell r="EF172">
            <v>0</v>
          </cell>
          <cell r="EG172">
            <v>0</v>
          </cell>
          <cell r="EH172">
            <v>0</v>
          </cell>
          <cell r="EI172">
            <v>0</v>
          </cell>
          <cell r="EJ172">
            <v>0</v>
          </cell>
          <cell r="EK172">
            <v>0</v>
          </cell>
          <cell r="EL172">
            <v>0</v>
          </cell>
          <cell r="EM172">
            <v>0</v>
          </cell>
          <cell r="EN172">
            <v>0</v>
          </cell>
          <cell r="EO172">
            <v>0</v>
          </cell>
          <cell r="EP172">
            <v>0</v>
          </cell>
          <cell r="EQ172">
            <v>0</v>
          </cell>
          <cell r="ER172">
            <v>0</v>
          </cell>
          <cell r="ES172">
            <v>0</v>
          </cell>
          <cell r="ET172">
            <v>0</v>
          </cell>
          <cell r="EU172">
            <v>0</v>
          </cell>
          <cell r="EV172">
            <v>0</v>
          </cell>
          <cell r="EW172">
            <v>0</v>
          </cell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>
            <v>0</v>
          </cell>
          <cell r="AP182">
            <v>0</v>
          </cell>
          <cell r="AQ182">
            <v>0</v>
          </cell>
          <cell r="AR182">
            <v>0</v>
          </cell>
          <cell r="AS182">
            <v>0</v>
          </cell>
          <cell r="AT182">
            <v>0</v>
          </cell>
          <cell r="AU182">
            <v>0</v>
          </cell>
          <cell r="AV182">
            <v>0</v>
          </cell>
          <cell r="AW182">
            <v>0</v>
          </cell>
          <cell r="AX182">
            <v>0</v>
          </cell>
          <cell r="AY182">
            <v>0</v>
          </cell>
          <cell r="AZ182">
            <v>0</v>
          </cell>
          <cell r="BA182">
            <v>0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>
            <v>0</v>
          </cell>
          <cell r="BU182">
            <v>0</v>
          </cell>
          <cell r="BV182">
            <v>0</v>
          </cell>
          <cell r="BW182">
            <v>0</v>
          </cell>
          <cell r="BX182">
            <v>0</v>
          </cell>
          <cell r="BY182">
            <v>0</v>
          </cell>
          <cell r="BZ182">
            <v>0</v>
          </cell>
          <cell r="CA182">
            <v>0</v>
          </cell>
          <cell r="CB182">
            <v>0</v>
          </cell>
          <cell r="CC182">
            <v>0</v>
          </cell>
          <cell r="CD182">
            <v>0</v>
          </cell>
          <cell r="CE182">
            <v>0</v>
          </cell>
          <cell r="CF182">
            <v>0</v>
          </cell>
          <cell r="CG182">
            <v>0</v>
          </cell>
          <cell r="CH182">
            <v>0</v>
          </cell>
          <cell r="CI182">
            <v>0</v>
          </cell>
          <cell r="CJ182">
            <v>0</v>
          </cell>
          <cell r="CK182">
            <v>0</v>
          </cell>
          <cell r="CL182">
            <v>0</v>
          </cell>
          <cell r="CM182">
            <v>0</v>
          </cell>
          <cell r="CN182">
            <v>0</v>
          </cell>
          <cell r="CO182">
            <v>0</v>
          </cell>
          <cell r="CP182">
            <v>0</v>
          </cell>
          <cell r="CQ182">
            <v>0</v>
          </cell>
          <cell r="CR182">
            <v>0</v>
          </cell>
          <cell r="CS182">
            <v>0</v>
          </cell>
          <cell r="CT182">
            <v>0</v>
          </cell>
          <cell r="CU182">
            <v>0</v>
          </cell>
          <cell r="CV182">
            <v>0</v>
          </cell>
          <cell r="CW182">
            <v>0</v>
          </cell>
          <cell r="CX182">
            <v>0</v>
          </cell>
          <cell r="CY182">
            <v>0</v>
          </cell>
          <cell r="CZ182">
            <v>0</v>
          </cell>
          <cell r="DA182">
            <v>0</v>
          </cell>
          <cell r="DB182">
            <v>0</v>
          </cell>
          <cell r="DC182">
            <v>0</v>
          </cell>
          <cell r="DD182">
            <v>0</v>
          </cell>
          <cell r="DE182">
            <v>0</v>
          </cell>
          <cell r="DF182">
            <v>0</v>
          </cell>
          <cell r="DG182">
            <v>0</v>
          </cell>
          <cell r="DH182">
            <v>0</v>
          </cell>
          <cell r="DI182">
            <v>0</v>
          </cell>
          <cell r="DJ182">
            <v>0</v>
          </cell>
          <cell r="DK182">
            <v>0</v>
          </cell>
          <cell r="DL182">
            <v>0</v>
          </cell>
          <cell r="DM182">
            <v>0</v>
          </cell>
          <cell r="DN182">
            <v>0</v>
          </cell>
          <cell r="DO182">
            <v>0</v>
          </cell>
          <cell r="DP182">
            <v>0</v>
          </cell>
          <cell r="DQ182">
            <v>0</v>
          </cell>
          <cell r="DR182">
            <v>0</v>
          </cell>
          <cell r="DS182">
            <v>0</v>
          </cell>
          <cell r="DT182">
            <v>0</v>
          </cell>
          <cell r="DU182">
            <v>0</v>
          </cell>
          <cell r="DV182">
            <v>0</v>
          </cell>
          <cell r="DW182">
            <v>0</v>
          </cell>
          <cell r="DX182">
            <v>0</v>
          </cell>
          <cell r="DY182">
            <v>0</v>
          </cell>
          <cell r="DZ182">
            <v>0</v>
          </cell>
          <cell r="EA182">
            <v>0</v>
          </cell>
          <cell r="EB182">
            <v>0</v>
          </cell>
          <cell r="EC182">
            <v>0</v>
          </cell>
          <cell r="ED182">
            <v>0</v>
          </cell>
          <cell r="EE182">
            <v>0</v>
          </cell>
          <cell r="EF182">
            <v>0</v>
          </cell>
          <cell r="EG182">
            <v>0</v>
          </cell>
          <cell r="EH182">
            <v>0</v>
          </cell>
          <cell r="EI182">
            <v>0</v>
          </cell>
          <cell r="EJ182">
            <v>0</v>
          </cell>
          <cell r="EK182">
            <v>0</v>
          </cell>
          <cell r="EL182">
            <v>0</v>
          </cell>
          <cell r="EM182">
            <v>0</v>
          </cell>
          <cell r="EN182">
            <v>0</v>
          </cell>
          <cell r="EO182">
            <v>0</v>
          </cell>
          <cell r="EP182">
            <v>0</v>
          </cell>
          <cell r="EQ182">
            <v>0</v>
          </cell>
          <cell r="ER182">
            <v>0</v>
          </cell>
          <cell r="ES182">
            <v>0</v>
          </cell>
          <cell r="ET182">
            <v>0</v>
          </cell>
          <cell r="EU182">
            <v>0</v>
          </cell>
          <cell r="EV182">
            <v>0</v>
          </cell>
          <cell r="EW182">
            <v>0</v>
          </cell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K183">
            <v>0</v>
          </cell>
          <cell r="AL183">
            <v>0</v>
          </cell>
          <cell r="AM183">
            <v>0</v>
          </cell>
          <cell r="AN183">
            <v>0</v>
          </cell>
          <cell r="AO183">
            <v>0</v>
          </cell>
          <cell r="AP183">
            <v>0</v>
          </cell>
          <cell r="AQ183">
            <v>0</v>
          </cell>
          <cell r="AR183">
            <v>0</v>
          </cell>
          <cell r="AS183">
            <v>0</v>
          </cell>
          <cell r="AT183">
            <v>0</v>
          </cell>
          <cell r="AU183">
            <v>0</v>
          </cell>
          <cell r="AV183">
            <v>0</v>
          </cell>
          <cell r="AW183">
            <v>0</v>
          </cell>
          <cell r="AX183">
            <v>0</v>
          </cell>
          <cell r="AY183">
            <v>0</v>
          </cell>
          <cell r="AZ183">
            <v>0</v>
          </cell>
          <cell r="BA183">
            <v>0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>
            <v>0</v>
          </cell>
          <cell r="BU183">
            <v>0</v>
          </cell>
          <cell r="BV183">
            <v>0</v>
          </cell>
          <cell r="BW183">
            <v>0</v>
          </cell>
          <cell r="BX183">
            <v>0</v>
          </cell>
          <cell r="BY183">
            <v>0</v>
          </cell>
          <cell r="BZ183">
            <v>0</v>
          </cell>
          <cell r="CA183">
            <v>0</v>
          </cell>
          <cell r="CB183">
            <v>0</v>
          </cell>
          <cell r="CC183">
            <v>0</v>
          </cell>
          <cell r="CD183">
            <v>0</v>
          </cell>
          <cell r="CE183">
            <v>0</v>
          </cell>
          <cell r="CF183">
            <v>0</v>
          </cell>
          <cell r="CG183">
            <v>0</v>
          </cell>
          <cell r="CH183">
            <v>0</v>
          </cell>
          <cell r="CI183">
            <v>0</v>
          </cell>
          <cell r="CJ183">
            <v>0</v>
          </cell>
          <cell r="CK183">
            <v>0</v>
          </cell>
          <cell r="CL183">
            <v>0</v>
          </cell>
          <cell r="CM183">
            <v>0</v>
          </cell>
          <cell r="CN183">
            <v>0</v>
          </cell>
          <cell r="CO183">
            <v>0</v>
          </cell>
          <cell r="CP183">
            <v>0</v>
          </cell>
          <cell r="CQ183">
            <v>0</v>
          </cell>
          <cell r="CR183">
            <v>0</v>
          </cell>
          <cell r="CS183">
            <v>0</v>
          </cell>
          <cell r="CT183">
            <v>0</v>
          </cell>
          <cell r="CU183">
            <v>0</v>
          </cell>
          <cell r="CV183">
            <v>0</v>
          </cell>
          <cell r="CW183">
            <v>0</v>
          </cell>
          <cell r="CX183">
            <v>0</v>
          </cell>
          <cell r="CY183">
            <v>0</v>
          </cell>
          <cell r="CZ183">
            <v>0</v>
          </cell>
          <cell r="DA183">
            <v>0</v>
          </cell>
          <cell r="DB183">
            <v>0</v>
          </cell>
          <cell r="DC183">
            <v>0</v>
          </cell>
          <cell r="DD183">
            <v>0</v>
          </cell>
          <cell r="DE183">
            <v>0</v>
          </cell>
          <cell r="DF183">
            <v>0</v>
          </cell>
          <cell r="DG183">
            <v>0</v>
          </cell>
          <cell r="DH183">
            <v>0</v>
          </cell>
          <cell r="DI183">
            <v>0</v>
          </cell>
          <cell r="DJ183">
            <v>0</v>
          </cell>
          <cell r="DK183">
            <v>0</v>
          </cell>
          <cell r="DL183">
            <v>0</v>
          </cell>
          <cell r="DM183">
            <v>0</v>
          </cell>
          <cell r="DN183">
            <v>0</v>
          </cell>
          <cell r="DO183">
            <v>0</v>
          </cell>
          <cell r="DP183">
            <v>0</v>
          </cell>
          <cell r="DQ183">
            <v>0</v>
          </cell>
          <cell r="DR183">
            <v>0</v>
          </cell>
          <cell r="DS183">
            <v>0</v>
          </cell>
          <cell r="DT183">
            <v>0</v>
          </cell>
          <cell r="DU183">
            <v>0</v>
          </cell>
          <cell r="DV183">
            <v>0</v>
          </cell>
          <cell r="DW183">
            <v>0</v>
          </cell>
          <cell r="DX183">
            <v>0</v>
          </cell>
          <cell r="DY183">
            <v>0</v>
          </cell>
          <cell r="DZ183">
            <v>0</v>
          </cell>
          <cell r="EA183">
            <v>0</v>
          </cell>
          <cell r="EB183">
            <v>0</v>
          </cell>
          <cell r="EC183">
            <v>0</v>
          </cell>
          <cell r="ED183">
            <v>0</v>
          </cell>
          <cell r="EE183">
            <v>0</v>
          </cell>
          <cell r="EF183">
            <v>0</v>
          </cell>
          <cell r="EG183">
            <v>0</v>
          </cell>
          <cell r="EH183">
            <v>0</v>
          </cell>
          <cell r="EI183">
            <v>0</v>
          </cell>
          <cell r="EJ183">
            <v>0</v>
          </cell>
          <cell r="EK183">
            <v>0</v>
          </cell>
          <cell r="EL183">
            <v>0</v>
          </cell>
          <cell r="EM183">
            <v>0</v>
          </cell>
          <cell r="EN183">
            <v>0</v>
          </cell>
          <cell r="EO183">
            <v>0</v>
          </cell>
          <cell r="EP183">
            <v>0</v>
          </cell>
          <cell r="EQ183">
            <v>0</v>
          </cell>
          <cell r="ER183">
            <v>0</v>
          </cell>
          <cell r="ES183">
            <v>0</v>
          </cell>
          <cell r="ET183">
            <v>0</v>
          </cell>
          <cell r="EU183">
            <v>0</v>
          </cell>
          <cell r="EV183">
            <v>0</v>
          </cell>
          <cell r="EW183">
            <v>0</v>
          </cell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  <cell r="AP184">
            <v>0</v>
          </cell>
          <cell r="AQ184">
            <v>0</v>
          </cell>
          <cell r="AR184">
            <v>0</v>
          </cell>
          <cell r="AS184">
            <v>0</v>
          </cell>
          <cell r="AT184">
            <v>0</v>
          </cell>
          <cell r="AU184">
            <v>0</v>
          </cell>
          <cell r="AV184">
            <v>0</v>
          </cell>
          <cell r="AW184">
            <v>0</v>
          </cell>
          <cell r="AX184">
            <v>0</v>
          </cell>
          <cell r="AY184">
            <v>0</v>
          </cell>
          <cell r="AZ184">
            <v>0</v>
          </cell>
          <cell r="BA184">
            <v>0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0</v>
          </cell>
          <cell r="BK184">
            <v>0</v>
          </cell>
          <cell r="BL184">
            <v>0</v>
          </cell>
          <cell r="BM184">
            <v>0</v>
          </cell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>
            <v>0</v>
          </cell>
          <cell r="BW184">
            <v>0</v>
          </cell>
          <cell r="BX184">
            <v>0</v>
          </cell>
          <cell r="BY184">
            <v>0</v>
          </cell>
          <cell r="BZ184">
            <v>0</v>
          </cell>
          <cell r="CA184">
            <v>0</v>
          </cell>
          <cell r="CB184">
            <v>0</v>
          </cell>
          <cell r="CC184">
            <v>0</v>
          </cell>
          <cell r="CD184">
            <v>0</v>
          </cell>
          <cell r="CE184">
            <v>0</v>
          </cell>
          <cell r="CF184">
            <v>0</v>
          </cell>
          <cell r="CG184">
            <v>0</v>
          </cell>
          <cell r="CH184">
            <v>0</v>
          </cell>
          <cell r="CI184">
            <v>0</v>
          </cell>
          <cell r="CJ184">
            <v>0</v>
          </cell>
          <cell r="CK184">
            <v>0</v>
          </cell>
          <cell r="CL184">
            <v>0</v>
          </cell>
          <cell r="CM184">
            <v>0</v>
          </cell>
          <cell r="CN184">
            <v>0</v>
          </cell>
          <cell r="CO184">
            <v>0</v>
          </cell>
          <cell r="CP184">
            <v>0</v>
          </cell>
          <cell r="CQ184">
            <v>0</v>
          </cell>
          <cell r="CR184">
            <v>0</v>
          </cell>
          <cell r="CS184">
            <v>0</v>
          </cell>
          <cell r="CT184">
            <v>0</v>
          </cell>
          <cell r="CU184">
            <v>0</v>
          </cell>
          <cell r="CV184">
            <v>0</v>
          </cell>
          <cell r="CW184">
            <v>0</v>
          </cell>
          <cell r="CX184">
            <v>0</v>
          </cell>
          <cell r="CY184">
            <v>0</v>
          </cell>
          <cell r="CZ184">
            <v>0</v>
          </cell>
          <cell r="DA184">
            <v>0</v>
          </cell>
          <cell r="DB184">
            <v>0</v>
          </cell>
          <cell r="DC184">
            <v>0</v>
          </cell>
          <cell r="DD184">
            <v>0</v>
          </cell>
          <cell r="DE184">
            <v>0</v>
          </cell>
          <cell r="DF184">
            <v>0</v>
          </cell>
          <cell r="DG184">
            <v>0</v>
          </cell>
          <cell r="DH184">
            <v>0</v>
          </cell>
          <cell r="DI184">
            <v>0</v>
          </cell>
          <cell r="DJ184">
            <v>0</v>
          </cell>
          <cell r="DK184">
            <v>0</v>
          </cell>
          <cell r="DL184">
            <v>0</v>
          </cell>
          <cell r="DM184">
            <v>0</v>
          </cell>
          <cell r="DN184">
            <v>0</v>
          </cell>
          <cell r="DO184">
            <v>0</v>
          </cell>
          <cell r="DP184">
            <v>0</v>
          </cell>
          <cell r="DQ184">
            <v>0</v>
          </cell>
          <cell r="DR184">
            <v>0</v>
          </cell>
          <cell r="DS184">
            <v>0</v>
          </cell>
          <cell r="DT184">
            <v>0</v>
          </cell>
          <cell r="DU184">
            <v>0</v>
          </cell>
          <cell r="DV184">
            <v>0</v>
          </cell>
          <cell r="DW184">
            <v>0</v>
          </cell>
          <cell r="DX184">
            <v>0</v>
          </cell>
          <cell r="DY184">
            <v>0</v>
          </cell>
          <cell r="DZ184">
            <v>0</v>
          </cell>
          <cell r="EA184">
            <v>0</v>
          </cell>
          <cell r="EB184">
            <v>0</v>
          </cell>
          <cell r="EC184">
            <v>0</v>
          </cell>
          <cell r="ED184">
            <v>0</v>
          </cell>
          <cell r="EE184">
            <v>0</v>
          </cell>
          <cell r="EF184">
            <v>0</v>
          </cell>
          <cell r="EG184">
            <v>0</v>
          </cell>
          <cell r="EH184">
            <v>0</v>
          </cell>
          <cell r="EI184">
            <v>0</v>
          </cell>
          <cell r="EJ184">
            <v>0</v>
          </cell>
          <cell r="EK184">
            <v>0</v>
          </cell>
          <cell r="EL184">
            <v>0</v>
          </cell>
          <cell r="EM184">
            <v>0</v>
          </cell>
          <cell r="EN184">
            <v>0</v>
          </cell>
          <cell r="EO184">
            <v>0</v>
          </cell>
          <cell r="EP184">
            <v>0</v>
          </cell>
          <cell r="EQ184">
            <v>0</v>
          </cell>
          <cell r="ER184">
            <v>0</v>
          </cell>
          <cell r="ES184">
            <v>0</v>
          </cell>
          <cell r="ET184">
            <v>0</v>
          </cell>
          <cell r="EU184">
            <v>0</v>
          </cell>
          <cell r="EV184">
            <v>0</v>
          </cell>
          <cell r="EW184">
            <v>0</v>
          </cell>
        </row>
        <row r="186">
          <cell r="T186" t="str">
            <v>BUDGET FORECAST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  <cell r="AS186">
            <v>0</v>
          </cell>
          <cell r="AT186">
            <v>0</v>
          </cell>
          <cell r="AU186">
            <v>0</v>
          </cell>
          <cell r="AV186">
            <v>0</v>
          </cell>
          <cell r="AW186">
            <v>0</v>
          </cell>
          <cell r="AX186">
            <v>0</v>
          </cell>
          <cell r="AY186">
            <v>0</v>
          </cell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>
            <v>0</v>
          </cell>
          <cell r="BJ186">
            <v>0</v>
          </cell>
          <cell r="BK186">
            <v>0</v>
          </cell>
          <cell r="BL186">
            <v>0</v>
          </cell>
          <cell r="BM186">
            <v>0</v>
          </cell>
          <cell r="BN186">
            <v>0</v>
          </cell>
          <cell r="BO186">
            <v>0</v>
          </cell>
          <cell r="BP186">
            <v>0</v>
          </cell>
          <cell r="BQ186">
            <v>0</v>
          </cell>
          <cell r="BR186">
            <v>0</v>
          </cell>
          <cell r="BS186">
            <v>0</v>
          </cell>
          <cell r="BT186">
            <v>0</v>
          </cell>
          <cell r="BU186">
            <v>0</v>
          </cell>
          <cell r="BV186">
            <v>0</v>
          </cell>
          <cell r="BW186">
            <v>0</v>
          </cell>
          <cell r="BX186">
            <v>0</v>
          </cell>
          <cell r="BY186">
            <v>0</v>
          </cell>
          <cell r="BZ186">
            <v>0</v>
          </cell>
          <cell r="CA186">
            <v>0</v>
          </cell>
          <cell r="CB186">
            <v>0</v>
          </cell>
          <cell r="CC186">
            <v>0</v>
          </cell>
          <cell r="CD186">
            <v>0</v>
          </cell>
          <cell r="CE186">
            <v>0</v>
          </cell>
          <cell r="CF186">
            <v>0</v>
          </cell>
          <cell r="CG186">
            <v>0</v>
          </cell>
          <cell r="CH186">
            <v>0</v>
          </cell>
          <cell r="CI186">
            <v>0</v>
          </cell>
          <cell r="CJ186">
            <v>0</v>
          </cell>
          <cell r="CK186">
            <v>0</v>
          </cell>
          <cell r="CL186">
            <v>0</v>
          </cell>
          <cell r="CM186">
            <v>0</v>
          </cell>
          <cell r="CN186">
            <v>0</v>
          </cell>
          <cell r="CO186">
            <v>0</v>
          </cell>
          <cell r="CP186">
            <v>0</v>
          </cell>
          <cell r="CQ186">
            <v>0</v>
          </cell>
          <cell r="CR186">
            <v>0</v>
          </cell>
          <cell r="CS186">
            <v>0</v>
          </cell>
          <cell r="CT186">
            <v>0</v>
          </cell>
          <cell r="CU186">
            <v>0</v>
          </cell>
          <cell r="CV186">
            <v>0</v>
          </cell>
          <cell r="CW186">
            <v>0</v>
          </cell>
          <cell r="CX186">
            <v>0</v>
          </cell>
          <cell r="CY186">
            <v>0</v>
          </cell>
          <cell r="CZ186">
            <v>0</v>
          </cell>
          <cell r="DA186">
            <v>0</v>
          </cell>
          <cell r="DB186">
            <v>0</v>
          </cell>
          <cell r="DC186">
            <v>0</v>
          </cell>
          <cell r="DD186">
            <v>0</v>
          </cell>
          <cell r="DE186">
            <v>0</v>
          </cell>
          <cell r="DF186">
            <v>0</v>
          </cell>
          <cell r="DG186">
            <v>0</v>
          </cell>
          <cell r="DH186">
            <v>0</v>
          </cell>
          <cell r="DI186">
            <v>0</v>
          </cell>
          <cell r="DJ186">
            <v>0</v>
          </cell>
          <cell r="DK186">
            <v>0</v>
          </cell>
          <cell r="DL186">
            <v>0</v>
          </cell>
          <cell r="DM186">
            <v>0</v>
          </cell>
          <cell r="DN186">
            <v>0</v>
          </cell>
          <cell r="DO186">
            <v>0</v>
          </cell>
          <cell r="DP186">
            <v>0</v>
          </cell>
          <cell r="DQ186">
            <v>0</v>
          </cell>
          <cell r="DR186">
            <v>0</v>
          </cell>
          <cell r="DS186">
            <v>0</v>
          </cell>
          <cell r="DT186">
            <v>0</v>
          </cell>
          <cell r="DU186">
            <v>0</v>
          </cell>
          <cell r="DV186">
            <v>0</v>
          </cell>
          <cell r="DW186">
            <v>0</v>
          </cell>
          <cell r="DX186">
            <v>0</v>
          </cell>
          <cell r="DY186">
            <v>0</v>
          </cell>
          <cell r="DZ186">
            <v>0</v>
          </cell>
          <cell r="EA186">
            <v>0</v>
          </cell>
          <cell r="EB186">
            <v>0</v>
          </cell>
          <cell r="EC186">
            <v>0</v>
          </cell>
          <cell r="ED186">
            <v>0</v>
          </cell>
          <cell r="EE186">
            <v>0</v>
          </cell>
          <cell r="EF186">
            <v>0</v>
          </cell>
          <cell r="EG186">
            <v>0</v>
          </cell>
          <cell r="EH186">
            <v>0</v>
          </cell>
          <cell r="EI186">
            <v>0</v>
          </cell>
          <cell r="EJ186">
            <v>0</v>
          </cell>
          <cell r="EK186">
            <v>0</v>
          </cell>
          <cell r="EL186">
            <v>0</v>
          </cell>
          <cell r="EM186">
            <v>0</v>
          </cell>
          <cell r="EN186">
            <v>0</v>
          </cell>
          <cell r="EO186">
            <v>0</v>
          </cell>
          <cell r="EP186">
            <v>0</v>
          </cell>
          <cell r="EQ186">
            <v>0</v>
          </cell>
          <cell r="ER186">
            <v>0</v>
          </cell>
          <cell r="ES186">
            <v>0</v>
          </cell>
          <cell r="ET186">
            <v>0</v>
          </cell>
          <cell r="EU186">
            <v>0</v>
          </cell>
          <cell r="EV186">
            <v>0</v>
          </cell>
          <cell r="EW186">
            <v>0</v>
          </cell>
          <cell r="EX186">
            <v>0</v>
          </cell>
          <cell r="EY186">
            <v>0</v>
          </cell>
          <cell r="EZ186">
            <v>0</v>
          </cell>
          <cell r="FA186">
            <v>0</v>
          </cell>
          <cell r="FB186">
            <v>0</v>
          </cell>
          <cell r="FC186">
            <v>0</v>
          </cell>
          <cell r="FD186">
            <v>0</v>
          </cell>
          <cell r="FE186">
            <v>0</v>
          </cell>
          <cell r="FF186">
            <v>0</v>
          </cell>
          <cell r="FG186">
            <v>0</v>
          </cell>
          <cell r="FH186">
            <v>0</v>
          </cell>
          <cell r="FI186">
            <v>0</v>
          </cell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>
            <v>0</v>
          </cell>
          <cell r="BJ187">
            <v>0</v>
          </cell>
          <cell r="BK187">
            <v>0</v>
          </cell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P187">
            <v>0</v>
          </cell>
          <cell r="BQ187">
            <v>0</v>
          </cell>
          <cell r="BR187">
            <v>0</v>
          </cell>
          <cell r="BS187">
            <v>0</v>
          </cell>
          <cell r="BT187">
            <v>0</v>
          </cell>
          <cell r="BU187">
            <v>0</v>
          </cell>
          <cell r="BV187">
            <v>0</v>
          </cell>
          <cell r="BW187">
            <v>0</v>
          </cell>
          <cell r="BX187">
            <v>0</v>
          </cell>
          <cell r="BY187">
            <v>0</v>
          </cell>
          <cell r="BZ187">
            <v>0</v>
          </cell>
          <cell r="CA187">
            <v>0</v>
          </cell>
          <cell r="CB187">
            <v>0</v>
          </cell>
          <cell r="CC187">
            <v>0</v>
          </cell>
          <cell r="CD187">
            <v>0</v>
          </cell>
          <cell r="CE187">
            <v>0</v>
          </cell>
          <cell r="CF187">
            <v>0</v>
          </cell>
          <cell r="CG187">
            <v>0</v>
          </cell>
          <cell r="CH187">
            <v>0</v>
          </cell>
          <cell r="CI187">
            <v>0</v>
          </cell>
          <cell r="CJ187">
            <v>0</v>
          </cell>
          <cell r="CK187">
            <v>0</v>
          </cell>
          <cell r="CL187">
            <v>0</v>
          </cell>
          <cell r="CM187">
            <v>0</v>
          </cell>
          <cell r="CN187">
            <v>0</v>
          </cell>
          <cell r="CO187">
            <v>0</v>
          </cell>
          <cell r="CP187">
            <v>0</v>
          </cell>
          <cell r="CQ187">
            <v>0</v>
          </cell>
          <cell r="CR187">
            <v>0</v>
          </cell>
          <cell r="CS187">
            <v>0</v>
          </cell>
          <cell r="CT187">
            <v>0</v>
          </cell>
          <cell r="CU187">
            <v>0</v>
          </cell>
          <cell r="CV187">
            <v>0</v>
          </cell>
          <cell r="CW187">
            <v>0</v>
          </cell>
          <cell r="CX187">
            <v>0</v>
          </cell>
          <cell r="CY187">
            <v>0</v>
          </cell>
          <cell r="CZ187">
            <v>0</v>
          </cell>
          <cell r="DA187">
            <v>0</v>
          </cell>
          <cell r="DB187">
            <v>0</v>
          </cell>
          <cell r="DC187">
            <v>0</v>
          </cell>
          <cell r="DD187">
            <v>0</v>
          </cell>
          <cell r="DE187">
            <v>0</v>
          </cell>
          <cell r="DF187">
            <v>0</v>
          </cell>
          <cell r="DG187">
            <v>0</v>
          </cell>
          <cell r="DH187">
            <v>0</v>
          </cell>
          <cell r="DI187">
            <v>0</v>
          </cell>
          <cell r="DJ187">
            <v>0</v>
          </cell>
          <cell r="DK187">
            <v>0</v>
          </cell>
          <cell r="DL187">
            <v>0</v>
          </cell>
          <cell r="DM187">
            <v>0</v>
          </cell>
          <cell r="DN187">
            <v>0</v>
          </cell>
          <cell r="DO187">
            <v>0</v>
          </cell>
          <cell r="DP187">
            <v>0</v>
          </cell>
          <cell r="DQ187">
            <v>0</v>
          </cell>
          <cell r="DR187">
            <v>0</v>
          </cell>
          <cell r="DS187">
            <v>0</v>
          </cell>
          <cell r="DT187">
            <v>0</v>
          </cell>
          <cell r="DU187">
            <v>0</v>
          </cell>
          <cell r="DV187">
            <v>0</v>
          </cell>
          <cell r="DW187">
            <v>0</v>
          </cell>
          <cell r="DX187">
            <v>0</v>
          </cell>
          <cell r="DY187">
            <v>0</v>
          </cell>
          <cell r="DZ187">
            <v>0</v>
          </cell>
          <cell r="EA187">
            <v>0</v>
          </cell>
          <cell r="EB187">
            <v>0</v>
          </cell>
          <cell r="EC187">
            <v>0</v>
          </cell>
          <cell r="ED187">
            <v>0</v>
          </cell>
          <cell r="EE187">
            <v>0</v>
          </cell>
          <cell r="EF187">
            <v>0</v>
          </cell>
          <cell r="EG187">
            <v>0</v>
          </cell>
          <cell r="EH187">
            <v>0</v>
          </cell>
          <cell r="EI187">
            <v>0</v>
          </cell>
          <cell r="EJ187">
            <v>0</v>
          </cell>
          <cell r="EK187">
            <v>0</v>
          </cell>
          <cell r="EL187">
            <v>0</v>
          </cell>
          <cell r="EM187">
            <v>0</v>
          </cell>
          <cell r="EN187">
            <v>0</v>
          </cell>
          <cell r="EO187">
            <v>0</v>
          </cell>
          <cell r="EP187">
            <v>0</v>
          </cell>
          <cell r="EQ187">
            <v>0</v>
          </cell>
          <cell r="ER187">
            <v>0</v>
          </cell>
          <cell r="ES187">
            <v>0</v>
          </cell>
          <cell r="ET187">
            <v>0</v>
          </cell>
          <cell r="EU187">
            <v>0</v>
          </cell>
          <cell r="EV187">
            <v>0</v>
          </cell>
          <cell r="EW187">
            <v>0</v>
          </cell>
          <cell r="EX187">
            <v>0</v>
          </cell>
          <cell r="EY187">
            <v>0</v>
          </cell>
          <cell r="EZ187">
            <v>0</v>
          </cell>
          <cell r="FA187">
            <v>0</v>
          </cell>
          <cell r="FB187">
            <v>0</v>
          </cell>
          <cell r="FC187">
            <v>0</v>
          </cell>
          <cell r="FD187">
            <v>0</v>
          </cell>
          <cell r="FE187">
            <v>0</v>
          </cell>
          <cell r="FF187">
            <v>0</v>
          </cell>
          <cell r="FG187">
            <v>0</v>
          </cell>
          <cell r="FH187">
            <v>0</v>
          </cell>
          <cell r="FI187">
            <v>0</v>
          </cell>
        </row>
        <row r="188">
          <cell r="V188" t="str">
            <v>PRE PROD</v>
          </cell>
          <cell r="W188">
            <v>30</v>
          </cell>
          <cell r="X188">
            <v>97000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  <cell r="AS188">
            <v>0</v>
          </cell>
          <cell r="AT188">
            <v>0</v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>
            <v>0</v>
          </cell>
          <cell r="BJ188">
            <v>0</v>
          </cell>
          <cell r="BK188">
            <v>0</v>
          </cell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P188">
            <v>0</v>
          </cell>
          <cell r="BQ188">
            <v>0</v>
          </cell>
          <cell r="BR188">
            <v>0</v>
          </cell>
          <cell r="BS188">
            <v>0</v>
          </cell>
          <cell r="BT188">
            <v>0</v>
          </cell>
          <cell r="BU188">
            <v>0</v>
          </cell>
          <cell r="BV188">
            <v>0</v>
          </cell>
          <cell r="BW188">
            <v>0</v>
          </cell>
          <cell r="BX188">
            <v>0</v>
          </cell>
          <cell r="BY188">
            <v>0</v>
          </cell>
          <cell r="BZ188">
            <v>0</v>
          </cell>
          <cell r="CA188">
            <v>0</v>
          </cell>
          <cell r="CB188">
            <v>0</v>
          </cell>
          <cell r="CC188">
            <v>0</v>
          </cell>
          <cell r="CD188">
            <v>0</v>
          </cell>
          <cell r="CE188">
            <v>0</v>
          </cell>
          <cell r="CF188">
            <v>0</v>
          </cell>
          <cell r="CG188">
            <v>0</v>
          </cell>
          <cell r="CH188">
            <v>0</v>
          </cell>
          <cell r="CI188">
            <v>0</v>
          </cell>
          <cell r="CJ188">
            <v>0</v>
          </cell>
          <cell r="CK188">
            <v>0</v>
          </cell>
          <cell r="CL188">
            <v>0</v>
          </cell>
          <cell r="CM188">
            <v>0</v>
          </cell>
          <cell r="CN188">
            <v>0</v>
          </cell>
          <cell r="CO188">
            <v>0</v>
          </cell>
          <cell r="CP188">
            <v>0</v>
          </cell>
          <cell r="CQ188">
            <v>0</v>
          </cell>
          <cell r="CR188">
            <v>0</v>
          </cell>
          <cell r="CS188">
            <v>0</v>
          </cell>
          <cell r="CT188">
            <v>0</v>
          </cell>
          <cell r="CU188">
            <v>0</v>
          </cell>
          <cell r="CV188">
            <v>0</v>
          </cell>
          <cell r="CW188">
            <v>0</v>
          </cell>
          <cell r="CX188">
            <v>0</v>
          </cell>
          <cell r="CY188">
            <v>0</v>
          </cell>
          <cell r="CZ188">
            <v>0</v>
          </cell>
          <cell r="DA188">
            <v>0</v>
          </cell>
          <cell r="DB188">
            <v>0</v>
          </cell>
          <cell r="DC188">
            <v>0</v>
          </cell>
          <cell r="DD188">
            <v>0</v>
          </cell>
          <cell r="DE188">
            <v>0</v>
          </cell>
          <cell r="DF188">
            <v>0</v>
          </cell>
          <cell r="DG188">
            <v>0</v>
          </cell>
          <cell r="DH188">
            <v>0</v>
          </cell>
          <cell r="DI188">
            <v>0</v>
          </cell>
          <cell r="DJ188">
            <v>0</v>
          </cell>
          <cell r="DK188">
            <v>0</v>
          </cell>
          <cell r="DL188">
            <v>0</v>
          </cell>
          <cell r="DM188">
            <v>0</v>
          </cell>
          <cell r="DN188">
            <v>0</v>
          </cell>
          <cell r="DO188">
            <v>0</v>
          </cell>
          <cell r="DP188">
            <v>0</v>
          </cell>
          <cell r="DQ188">
            <v>0</v>
          </cell>
          <cell r="DR188">
            <v>0</v>
          </cell>
          <cell r="DS188">
            <v>0</v>
          </cell>
          <cell r="DT188">
            <v>0</v>
          </cell>
          <cell r="DU188">
            <v>0</v>
          </cell>
          <cell r="DV188">
            <v>0</v>
          </cell>
          <cell r="DW188">
            <v>0</v>
          </cell>
          <cell r="DX188">
            <v>0</v>
          </cell>
          <cell r="DY188">
            <v>0</v>
          </cell>
          <cell r="DZ188">
            <v>0</v>
          </cell>
          <cell r="EA188">
            <v>0</v>
          </cell>
          <cell r="EB188">
            <v>0</v>
          </cell>
          <cell r="EC188">
            <v>0</v>
          </cell>
          <cell r="ED188">
            <v>0</v>
          </cell>
          <cell r="EE188">
            <v>0</v>
          </cell>
          <cell r="EF188">
            <v>0</v>
          </cell>
          <cell r="EG188">
            <v>0</v>
          </cell>
          <cell r="EH188">
            <v>0</v>
          </cell>
          <cell r="EI188">
            <v>0</v>
          </cell>
          <cell r="EJ188">
            <v>0</v>
          </cell>
          <cell r="EK188">
            <v>0</v>
          </cell>
          <cell r="EL188">
            <v>0</v>
          </cell>
          <cell r="EM188">
            <v>0</v>
          </cell>
          <cell r="EN188">
            <v>0</v>
          </cell>
          <cell r="EO188">
            <v>0</v>
          </cell>
          <cell r="EP188">
            <v>0</v>
          </cell>
          <cell r="EQ188">
            <v>0</v>
          </cell>
          <cell r="ER188">
            <v>0</v>
          </cell>
          <cell r="ES188">
            <v>0</v>
          </cell>
          <cell r="ET188">
            <v>0</v>
          </cell>
          <cell r="EU188">
            <v>0</v>
          </cell>
          <cell r="EV188">
            <v>0</v>
          </cell>
          <cell r="EW188">
            <v>0</v>
          </cell>
          <cell r="EX188">
            <v>0</v>
          </cell>
          <cell r="EY188">
            <v>0</v>
          </cell>
          <cell r="EZ188">
            <v>0</v>
          </cell>
          <cell r="FA188">
            <v>0</v>
          </cell>
          <cell r="FB188">
            <v>0</v>
          </cell>
          <cell r="FC188">
            <v>0</v>
          </cell>
          <cell r="FD188">
            <v>0</v>
          </cell>
          <cell r="FE188">
            <v>0</v>
          </cell>
          <cell r="FF188">
            <v>0</v>
          </cell>
          <cell r="FG188">
            <v>0</v>
          </cell>
          <cell r="FH188">
            <v>0</v>
          </cell>
          <cell r="FI188">
            <v>0</v>
          </cell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  <cell r="AZ189">
            <v>0</v>
          </cell>
          <cell r="BA189">
            <v>0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>
            <v>0</v>
          </cell>
          <cell r="BT189">
            <v>0</v>
          </cell>
          <cell r="BU189">
            <v>0</v>
          </cell>
          <cell r="BV189">
            <v>0</v>
          </cell>
          <cell r="BW189">
            <v>0</v>
          </cell>
          <cell r="BX189">
            <v>0</v>
          </cell>
          <cell r="BY189">
            <v>0</v>
          </cell>
          <cell r="BZ189">
            <v>0</v>
          </cell>
          <cell r="CA189">
            <v>0</v>
          </cell>
          <cell r="CB189">
            <v>0</v>
          </cell>
          <cell r="CC189">
            <v>0</v>
          </cell>
          <cell r="CD189">
            <v>0</v>
          </cell>
          <cell r="CE189">
            <v>0</v>
          </cell>
          <cell r="CF189">
            <v>0</v>
          </cell>
          <cell r="CG189">
            <v>0</v>
          </cell>
          <cell r="CH189">
            <v>0</v>
          </cell>
          <cell r="CI189">
            <v>0</v>
          </cell>
          <cell r="CJ189">
            <v>0</v>
          </cell>
          <cell r="CK189">
            <v>0</v>
          </cell>
          <cell r="CL189">
            <v>0</v>
          </cell>
          <cell r="CM189">
            <v>0</v>
          </cell>
          <cell r="CN189">
            <v>0</v>
          </cell>
          <cell r="CO189">
            <v>0</v>
          </cell>
          <cell r="CP189">
            <v>0</v>
          </cell>
          <cell r="CQ189">
            <v>0</v>
          </cell>
          <cell r="CR189">
            <v>0</v>
          </cell>
          <cell r="CS189">
            <v>0</v>
          </cell>
          <cell r="CT189">
            <v>0</v>
          </cell>
          <cell r="CU189">
            <v>0</v>
          </cell>
          <cell r="CV189">
            <v>0</v>
          </cell>
          <cell r="CW189">
            <v>0</v>
          </cell>
          <cell r="CX189">
            <v>0</v>
          </cell>
          <cell r="CY189">
            <v>0</v>
          </cell>
          <cell r="CZ189">
            <v>0</v>
          </cell>
          <cell r="DA189">
            <v>0</v>
          </cell>
          <cell r="DB189">
            <v>0</v>
          </cell>
          <cell r="DC189">
            <v>0</v>
          </cell>
          <cell r="DD189">
            <v>0</v>
          </cell>
          <cell r="DE189">
            <v>0</v>
          </cell>
          <cell r="DF189">
            <v>0</v>
          </cell>
          <cell r="DG189">
            <v>0</v>
          </cell>
          <cell r="DH189">
            <v>0</v>
          </cell>
          <cell r="DI189">
            <v>0</v>
          </cell>
          <cell r="DJ189">
            <v>0</v>
          </cell>
          <cell r="DK189">
            <v>0</v>
          </cell>
          <cell r="DL189">
            <v>0</v>
          </cell>
          <cell r="DM189">
            <v>0</v>
          </cell>
          <cell r="DN189">
            <v>0</v>
          </cell>
          <cell r="DO189">
            <v>0</v>
          </cell>
          <cell r="DP189">
            <v>0</v>
          </cell>
          <cell r="DQ189">
            <v>0</v>
          </cell>
          <cell r="DR189">
            <v>0</v>
          </cell>
          <cell r="DS189">
            <v>0</v>
          </cell>
          <cell r="DT189">
            <v>0</v>
          </cell>
          <cell r="DU189">
            <v>0</v>
          </cell>
          <cell r="DV189">
            <v>0</v>
          </cell>
          <cell r="DW189">
            <v>0</v>
          </cell>
          <cell r="DX189">
            <v>0</v>
          </cell>
          <cell r="DY189">
            <v>0</v>
          </cell>
          <cell r="DZ189">
            <v>0</v>
          </cell>
          <cell r="EA189">
            <v>0</v>
          </cell>
          <cell r="EB189">
            <v>0</v>
          </cell>
          <cell r="EC189">
            <v>0</v>
          </cell>
          <cell r="ED189">
            <v>0</v>
          </cell>
          <cell r="EE189">
            <v>0</v>
          </cell>
          <cell r="EF189">
            <v>0</v>
          </cell>
          <cell r="EG189">
            <v>0</v>
          </cell>
          <cell r="EH189">
            <v>0</v>
          </cell>
          <cell r="EI189">
            <v>0</v>
          </cell>
          <cell r="EJ189">
            <v>0</v>
          </cell>
          <cell r="EK189">
            <v>0</v>
          </cell>
          <cell r="EL189">
            <v>0</v>
          </cell>
          <cell r="EM189">
            <v>0</v>
          </cell>
          <cell r="EN189">
            <v>0</v>
          </cell>
          <cell r="EO189">
            <v>0</v>
          </cell>
          <cell r="EP189">
            <v>0</v>
          </cell>
          <cell r="EQ189">
            <v>0</v>
          </cell>
          <cell r="ER189">
            <v>0</v>
          </cell>
          <cell r="ES189">
            <v>0</v>
          </cell>
          <cell r="ET189">
            <v>0</v>
          </cell>
          <cell r="EU189">
            <v>0</v>
          </cell>
          <cell r="EV189">
            <v>0</v>
          </cell>
          <cell r="EW189">
            <v>0</v>
          </cell>
          <cell r="EX189">
            <v>0</v>
          </cell>
          <cell r="EY189">
            <v>0</v>
          </cell>
          <cell r="EZ189">
            <v>0</v>
          </cell>
          <cell r="FA189">
            <v>0</v>
          </cell>
          <cell r="FB189">
            <v>0</v>
          </cell>
          <cell r="FC189">
            <v>0</v>
          </cell>
          <cell r="FD189">
            <v>0</v>
          </cell>
          <cell r="FE189">
            <v>0</v>
          </cell>
          <cell r="FF189">
            <v>0</v>
          </cell>
          <cell r="FG189">
            <v>0</v>
          </cell>
          <cell r="FH189">
            <v>0</v>
          </cell>
          <cell r="FI189">
            <v>0</v>
          </cell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AZ190">
            <v>0</v>
          </cell>
          <cell r="BA190">
            <v>0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>
            <v>0</v>
          </cell>
          <cell r="BT190">
            <v>0</v>
          </cell>
          <cell r="BU190">
            <v>0</v>
          </cell>
          <cell r="BV190">
            <v>0</v>
          </cell>
          <cell r="BW190">
            <v>0</v>
          </cell>
          <cell r="BX190">
            <v>0</v>
          </cell>
          <cell r="BY190">
            <v>0</v>
          </cell>
          <cell r="BZ190">
            <v>0</v>
          </cell>
          <cell r="CA190">
            <v>0</v>
          </cell>
          <cell r="CB190">
            <v>0</v>
          </cell>
          <cell r="CC190">
            <v>0</v>
          </cell>
          <cell r="CD190">
            <v>0</v>
          </cell>
          <cell r="CE190">
            <v>0</v>
          </cell>
          <cell r="CF190">
            <v>0</v>
          </cell>
          <cell r="CG190">
            <v>0</v>
          </cell>
          <cell r="CH190">
            <v>0</v>
          </cell>
          <cell r="CI190">
            <v>0</v>
          </cell>
          <cell r="CJ190">
            <v>0</v>
          </cell>
          <cell r="CK190">
            <v>0</v>
          </cell>
          <cell r="CL190">
            <v>0</v>
          </cell>
          <cell r="CM190">
            <v>0</v>
          </cell>
          <cell r="CN190">
            <v>0</v>
          </cell>
          <cell r="CO190">
            <v>0</v>
          </cell>
          <cell r="CP190">
            <v>0</v>
          </cell>
          <cell r="CQ190">
            <v>0</v>
          </cell>
          <cell r="CR190">
            <v>0</v>
          </cell>
          <cell r="CS190">
            <v>0</v>
          </cell>
          <cell r="CT190">
            <v>0</v>
          </cell>
          <cell r="CU190">
            <v>0</v>
          </cell>
          <cell r="CV190">
            <v>0</v>
          </cell>
          <cell r="CW190">
            <v>0</v>
          </cell>
          <cell r="CX190">
            <v>0</v>
          </cell>
          <cell r="CY190">
            <v>0</v>
          </cell>
          <cell r="CZ190">
            <v>0</v>
          </cell>
          <cell r="DA190">
            <v>0</v>
          </cell>
          <cell r="DB190">
            <v>0</v>
          </cell>
          <cell r="DC190">
            <v>0</v>
          </cell>
          <cell r="DD190">
            <v>0</v>
          </cell>
          <cell r="DE190">
            <v>0</v>
          </cell>
          <cell r="DF190">
            <v>0</v>
          </cell>
          <cell r="DG190">
            <v>0</v>
          </cell>
          <cell r="DH190">
            <v>0</v>
          </cell>
          <cell r="DI190">
            <v>0</v>
          </cell>
          <cell r="DJ190">
            <v>0</v>
          </cell>
          <cell r="DK190">
            <v>0</v>
          </cell>
          <cell r="DL190">
            <v>0</v>
          </cell>
          <cell r="DM190">
            <v>0</v>
          </cell>
          <cell r="DN190">
            <v>0</v>
          </cell>
          <cell r="DO190">
            <v>0</v>
          </cell>
          <cell r="DP190">
            <v>0</v>
          </cell>
          <cell r="DQ190">
            <v>0</v>
          </cell>
          <cell r="DR190">
            <v>0</v>
          </cell>
          <cell r="DS190">
            <v>0</v>
          </cell>
          <cell r="DT190">
            <v>0</v>
          </cell>
          <cell r="DU190">
            <v>0</v>
          </cell>
          <cell r="DV190">
            <v>0</v>
          </cell>
          <cell r="DW190">
            <v>0</v>
          </cell>
          <cell r="DX190">
            <v>0</v>
          </cell>
          <cell r="DY190">
            <v>0</v>
          </cell>
          <cell r="DZ190">
            <v>0</v>
          </cell>
          <cell r="EA190">
            <v>0</v>
          </cell>
          <cell r="EB190">
            <v>0</v>
          </cell>
          <cell r="EC190">
            <v>0</v>
          </cell>
          <cell r="ED190">
            <v>0</v>
          </cell>
          <cell r="EE190">
            <v>0</v>
          </cell>
          <cell r="EF190">
            <v>0</v>
          </cell>
          <cell r="EG190">
            <v>0</v>
          </cell>
          <cell r="EH190">
            <v>0</v>
          </cell>
          <cell r="EI190">
            <v>0</v>
          </cell>
          <cell r="EJ190">
            <v>0</v>
          </cell>
          <cell r="EK190">
            <v>0</v>
          </cell>
          <cell r="EL190">
            <v>0</v>
          </cell>
          <cell r="EM190">
            <v>0</v>
          </cell>
          <cell r="EN190">
            <v>0</v>
          </cell>
          <cell r="EO190">
            <v>0</v>
          </cell>
          <cell r="EP190">
            <v>0</v>
          </cell>
          <cell r="EQ190">
            <v>0</v>
          </cell>
          <cell r="ER190">
            <v>0</v>
          </cell>
          <cell r="ES190">
            <v>0</v>
          </cell>
          <cell r="ET190">
            <v>0</v>
          </cell>
          <cell r="EU190">
            <v>0</v>
          </cell>
          <cell r="EV190">
            <v>0</v>
          </cell>
          <cell r="EW190">
            <v>0</v>
          </cell>
          <cell r="EX190">
            <v>0</v>
          </cell>
          <cell r="EY190">
            <v>0</v>
          </cell>
          <cell r="EZ190">
            <v>0</v>
          </cell>
          <cell r="FA190">
            <v>0</v>
          </cell>
          <cell r="FB190">
            <v>0</v>
          </cell>
          <cell r="FC190">
            <v>0</v>
          </cell>
          <cell r="FD190">
            <v>0</v>
          </cell>
          <cell r="FE190">
            <v>0</v>
          </cell>
          <cell r="FF190">
            <v>0</v>
          </cell>
          <cell r="FG190">
            <v>0</v>
          </cell>
          <cell r="FH190">
            <v>0</v>
          </cell>
          <cell r="FI190">
            <v>0</v>
          </cell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  <cell r="AR191">
            <v>0</v>
          </cell>
          <cell r="AS191">
            <v>0</v>
          </cell>
          <cell r="AT191">
            <v>0</v>
          </cell>
          <cell r="AU191">
            <v>0</v>
          </cell>
          <cell r="AV191">
            <v>0</v>
          </cell>
          <cell r="AW191">
            <v>0</v>
          </cell>
          <cell r="AX191">
            <v>0</v>
          </cell>
          <cell r="AY191">
            <v>0</v>
          </cell>
          <cell r="AZ191">
            <v>0</v>
          </cell>
          <cell r="BA191">
            <v>0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>
            <v>0</v>
          </cell>
          <cell r="BL191">
            <v>0</v>
          </cell>
          <cell r="BM191">
            <v>0</v>
          </cell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>
            <v>0</v>
          </cell>
          <cell r="BV191">
            <v>0</v>
          </cell>
          <cell r="BW191">
            <v>0</v>
          </cell>
          <cell r="BX191">
            <v>0</v>
          </cell>
          <cell r="BY191">
            <v>0</v>
          </cell>
          <cell r="BZ191">
            <v>0</v>
          </cell>
          <cell r="CA191">
            <v>0</v>
          </cell>
          <cell r="CB191">
            <v>0</v>
          </cell>
          <cell r="CC191">
            <v>0</v>
          </cell>
          <cell r="CD191">
            <v>0</v>
          </cell>
          <cell r="CE191">
            <v>0</v>
          </cell>
          <cell r="CF191">
            <v>0</v>
          </cell>
          <cell r="CG191">
            <v>0</v>
          </cell>
          <cell r="CH191">
            <v>0</v>
          </cell>
          <cell r="CI191">
            <v>0</v>
          </cell>
          <cell r="CJ191">
            <v>0</v>
          </cell>
          <cell r="CK191">
            <v>0</v>
          </cell>
          <cell r="CL191">
            <v>0</v>
          </cell>
          <cell r="CM191">
            <v>0</v>
          </cell>
          <cell r="CN191">
            <v>0</v>
          </cell>
          <cell r="CO191">
            <v>0</v>
          </cell>
          <cell r="CP191">
            <v>0</v>
          </cell>
          <cell r="CQ191">
            <v>0</v>
          </cell>
          <cell r="CR191">
            <v>0</v>
          </cell>
          <cell r="CS191">
            <v>0</v>
          </cell>
          <cell r="CT191">
            <v>0</v>
          </cell>
          <cell r="CU191">
            <v>0</v>
          </cell>
          <cell r="CV191">
            <v>0</v>
          </cell>
          <cell r="CW191">
            <v>0</v>
          </cell>
          <cell r="CX191">
            <v>0</v>
          </cell>
          <cell r="CY191">
            <v>0</v>
          </cell>
          <cell r="CZ191">
            <v>0</v>
          </cell>
          <cell r="DA191">
            <v>0</v>
          </cell>
          <cell r="DB191">
            <v>0</v>
          </cell>
          <cell r="DC191">
            <v>0</v>
          </cell>
          <cell r="DD191">
            <v>0</v>
          </cell>
          <cell r="DE191">
            <v>0</v>
          </cell>
          <cell r="DF191">
            <v>0</v>
          </cell>
          <cell r="DG191">
            <v>0</v>
          </cell>
          <cell r="DH191">
            <v>0</v>
          </cell>
          <cell r="DI191">
            <v>0</v>
          </cell>
          <cell r="DJ191">
            <v>0</v>
          </cell>
          <cell r="DK191">
            <v>0</v>
          </cell>
          <cell r="DL191">
            <v>0</v>
          </cell>
          <cell r="DM191">
            <v>0</v>
          </cell>
          <cell r="DN191">
            <v>0</v>
          </cell>
          <cell r="DO191">
            <v>0</v>
          </cell>
          <cell r="DP191">
            <v>0</v>
          </cell>
          <cell r="DQ191">
            <v>0</v>
          </cell>
          <cell r="DR191">
            <v>0</v>
          </cell>
          <cell r="DS191">
            <v>0</v>
          </cell>
          <cell r="DT191">
            <v>0</v>
          </cell>
          <cell r="DU191">
            <v>0</v>
          </cell>
          <cell r="DV191">
            <v>0</v>
          </cell>
          <cell r="DW191">
            <v>0</v>
          </cell>
          <cell r="DX191">
            <v>0</v>
          </cell>
          <cell r="DY191">
            <v>0</v>
          </cell>
          <cell r="DZ191">
            <v>0</v>
          </cell>
          <cell r="EA191">
            <v>0</v>
          </cell>
          <cell r="EB191">
            <v>0</v>
          </cell>
          <cell r="EC191">
            <v>0</v>
          </cell>
          <cell r="ED191">
            <v>0</v>
          </cell>
          <cell r="EE191">
            <v>0</v>
          </cell>
          <cell r="EF191">
            <v>0</v>
          </cell>
          <cell r="EG191">
            <v>0</v>
          </cell>
          <cell r="EH191">
            <v>0</v>
          </cell>
          <cell r="EI191">
            <v>0</v>
          </cell>
          <cell r="EJ191">
            <v>0</v>
          </cell>
          <cell r="EK191">
            <v>0</v>
          </cell>
          <cell r="EL191">
            <v>0</v>
          </cell>
          <cell r="EM191">
            <v>0</v>
          </cell>
          <cell r="EN191">
            <v>0</v>
          </cell>
          <cell r="EO191">
            <v>0</v>
          </cell>
          <cell r="EP191">
            <v>0</v>
          </cell>
          <cell r="EQ191">
            <v>0</v>
          </cell>
          <cell r="ER191">
            <v>0</v>
          </cell>
          <cell r="ES191">
            <v>0</v>
          </cell>
          <cell r="ET191">
            <v>0</v>
          </cell>
          <cell r="EU191">
            <v>0</v>
          </cell>
          <cell r="EV191">
            <v>0</v>
          </cell>
          <cell r="EW191">
            <v>0</v>
          </cell>
          <cell r="EX191">
            <v>0</v>
          </cell>
          <cell r="EY191">
            <v>0</v>
          </cell>
          <cell r="EZ191">
            <v>0</v>
          </cell>
          <cell r="FA191">
            <v>0</v>
          </cell>
          <cell r="FB191">
            <v>0</v>
          </cell>
          <cell r="FC191">
            <v>0</v>
          </cell>
          <cell r="FD191">
            <v>0</v>
          </cell>
          <cell r="FE191">
            <v>0</v>
          </cell>
          <cell r="FF191">
            <v>0</v>
          </cell>
          <cell r="FG191">
            <v>0</v>
          </cell>
          <cell r="FH191">
            <v>0</v>
          </cell>
          <cell r="FI191">
            <v>0</v>
          </cell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J192">
            <v>0</v>
          </cell>
          <cell r="AK192">
            <v>0</v>
          </cell>
          <cell r="AL192">
            <v>0</v>
          </cell>
          <cell r="AM192">
            <v>0</v>
          </cell>
          <cell r="AN192">
            <v>0</v>
          </cell>
          <cell r="AO192">
            <v>0</v>
          </cell>
          <cell r="AP192">
            <v>0</v>
          </cell>
          <cell r="AQ192">
            <v>0</v>
          </cell>
          <cell r="AR192">
            <v>0</v>
          </cell>
          <cell r="AS192">
            <v>0</v>
          </cell>
          <cell r="AT192">
            <v>0</v>
          </cell>
          <cell r="AU192">
            <v>0</v>
          </cell>
          <cell r="AV192">
            <v>0</v>
          </cell>
          <cell r="AW192">
            <v>0</v>
          </cell>
          <cell r="AX192">
            <v>0</v>
          </cell>
          <cell r="AY192">
            <v>0</v>
          </cell>
          <cell r="AZ192">
            <v>0</v>
          </cell>
          <cell r="BA192">
            <v>0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>
            <v>0</v>
          </cell>
          <cell r="BL192">
            <v>0</v>
          </cell>
          <cell r="BM192">
            <v>0</v>
          </cell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>
            <v>0</v>
          </cell>
          <cell r="BV192">
            <v>0</v>
          </cell>
          <cell r="BW192">
            <v>0</v>
          </cell>
          <cell r="BX192">
            <v>0</v>
          </cell>
          <cell r="BY192">
            <v>0</v>
          </cell>
          <cell r="BZ192">
            <v>0</v>
          </cell>
          <cell r="CA192">
            <v>0</v>
          </cell>
          <cell r="CB192">
            <v>0</v>
          </cell>
          <cell r="CC192">
            <v>0</v>
          </cell>
          <cell r="CD192">
            <v>0</v>
          </cell>
          <cell r="CE192">
            <v>0</v>
          </cell>
          <cell r="CF192">
            <v>0</v>
          </cell>
          <cell r="CG192">
            <v>0</v>
          </cell>
          <cell r="CH192">
            <v>0</v>
          </cell>
          <cell r="CI192">
            <v>0</v>
          </cell>
          <cell r="CJ192">
            <v>0</v>
          </cell>
          <cell r="CK192">
            <v>0</v>
          </cell>
          <cell r="CL192">
            <v>0</v>
          </cell>
          <cell r="CM192">
            <v>0</v>
          </cell>
          <cell r="CN192">
            <v>0</v>
          </cell>
          <cell r="CO192">
            <v>0</v>
          </cell>
          <cell r="CP192">
            <v>0</v>
          </cell>
          <cell r="CQ192">
            <v>0</v>
          </cell>
          <cell r="CR192">
            <v>0</v>
          </cell>
          <cell r="CS192">
            <v>0</v>
          </cell>
          <cell r="CT192">
            <v>0</v>
          </cell>
          <cell r="CU192">
            <v>0</v>
          </cell>
          <cell r="CV192">
            <v>0</v>
          </cell>
          <cell r="CW192">
            <v>0</v>
          </cell>
          <cell r="CX192">
            <v>0</v>
          </cell>
          <cell r="CY192">
            <v>0</v>
          </cell>
          <cell r="CZ192">
            <v>0</v>
          </cell>
          <cell r="DA192">
            <v>0</v>
          </cell>
          <cell r="DB192">
            <v>0</v>
          </cell>
          <cell r="DC192">
            <v>0</v>
          </cell>
          <cell r="DD192">
            <v>0</v>
          </cell>
          <cell r="DE192">
            <v>0</v>
          </cell>
          <cell r="DF192">
            <v>0</v>
          </cell>
          <cell r="DG192">
            <v>0</v>
          </cell>
          <cell r="DH192">
            <v>0</v>
          </cell>
          <cell r="DI192">
            <v>0</v>
          </cell>
          <cell r="DJ192">
            <v>0</v>
          </cell>
          <cell r="DK192">
            <v>0</v>
          </cell>
          <cell r="DL192">
            <v>0</v>
          </cell>
          <cell r="DM192">
            <v>0</v>
          </cell>
          <cell r="DN192">
            <v>0</v>
          </cell>
          <cell r="DO192">
            <v>0</v>
          </cell>
          <cell r="DP192">
            <v>0</v>
          </cell>
          <cell r="DQ192">
            <v>0</v>
          </cell>
          <cell r="DR192">
            <v>0</v>
          </cell>
          <cell r="DS192">
            <v>0</v>
          </cell>
          <cell r="DT192">
            <v>0</v>
          </cell>
          <cell r="DU192">
            <v>0</v>
          </cell>
          <cell r="DV192">
            <v>0</v>
          </cell>
          <cell r="DW192">
            <v>0</v>
          </cell>
          <cell r="DX192">
            <v>0</v>
          </cell>
          <cell r="DY192">
            <v>0</v>
          </cell>
          <cell r="DZ192">
            <v>0</v>
          </cell>
          <cell r="EA192">
            <v>0</v>
          </cell>
          <cell r="EB192">
            <v>0</v>
          </cell>
          <cell r="EC192">
            <v>0</v>
          </cell>
          <cell r="ED192">
            <v>0</v>
          </cell>
          <cell r="EE192">
            <v>0</v>
          </cell>
          <cell r="EF192">
            <v>0</v>
          </cell>
          <cell r="EG192">
            <v>0</v>
          </cell>
          <cell r="EH192">
            <v>0</v>
          </cell>
          <cell r="EI192">
            <v>0</v>
          </cell>
          <cell r="EJ192">
            <v>0</v>
          </cell>
          <cell r="EK192">
            <v>0</v>
          </cell>
          <cell r="EL192">
            <v>0</v>
          </cell>
          <cell r="EM192">
            <v>0</v>
          </cell>
          <cell r="EN192">
            <v>0</v>
          </cell>
          <cell r="EO192">
            <v>0</v>
          </cell>
          <cell r="EP192">
            <v>0</v>
          </cell>
          <cell r="EQ192">
            <v>0</v>
          </cell>
          <cell r="ER192">
            <v>0</v>
          </cell>
          <cell r="ES192">
            <v>0</v>
          </cell>
          <cell r="ET192">
            <v>0</v>
          </cell>
          <cell r="EU192">
            <v>0</v>
          </cell>
          <cell r="EV192">
            <v>0</v>
          </cell>
          <cell r="EW192">
            <v>0</v>
          </cell>
          <cell r="EX192">
            <v>0</v>
          </cell>
          <cell r="EY192">
            <v>0</v>
          </cell>
          <cell r="EZ192">
            <v>0</v>
          </cell>
          <cell r="FA192">
            <v>0</v>
          </cell>
          <cell r="FB192">
            <v>0</v>
          </cell>
          <cell r="FC192">
            <v>0</v>
          </cell>
          <cell r="FD192">
            <v>0</v>
          </cell>
          <cell r="FE192">
            <v>0</v>
          </cell>
          <cell r="FF192">
            <v>0</v>
          </cell>
          <cell r="FG192">
            <v>0</v>
          </cell>
          <cell r="FH192">
            <v>0</v>
          </cell>
          <cell r="FI192">
            <v>0</v>
          </cell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>
            <v>0</v>
          </cell>
          <cell r="AP196">
            <v>0</v>
          </cell>
          <cell r="AQ196">
            <v>0</v>
          </cell>
          <cell r="AR196">
            <v>0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W196">
            <v>0</v>
          </cell>
          <cell r="AX196">
            <v>0</v>
          </cell>
          <cell r="AY196">
            <v>0</v>
          </cell>
          <cell r="AZ196">
            <v>0</v>
          </cell>
          <cell r="BA196">
            <v>0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>
            <v>0</v>
          </cell>
          <cell r="BJ196">
            <v>0</v>
          </cell>
          <cell r="BK196">
            <v>0</v>
          </cell>
          <cell r="BT196">
            <v>35870</v>
          </cell>
          <cell r="BU196">
            <v>0</v>
          </cell>
          <cell r="BV196">
            <v>0</v>
          </cell>
          <cell r="BW196">
            <v>0</v>
          </cell>
          <cell r="BX196">
            <v>0</v>
          </cell>
          <cell r="BY196">
            <v>0</v>
          </cell>
          <cell r="BZ196">
            <v>0</v>
          </cell>
          <cell r="CA196">
            <v>0</v>
          </cell>
          <cell r="CB196">
            <v>0</v>
          </cell>
          <cell r="CC196">
            <v>0</v>
          </cell>
          <cell r="CD196">
            <v>0</v>
          </cell>
          <cell r="CE196">
            <v>0</v>
          </cell>
          <cell r="CF196">
            <v>0</v>
          </cell>
          <cell r="CG196">
            <v>0</v>
          </cell>
          <cell r="CH196">
            <v>0</v>
          </cell>
          <cell r="CI196">
            <v>0</v>
          </cell>
          <cell r="CJ196">
            <v>0</v>
          </cell>
          <cell r="CK196">
            <v>0</v>
          </cell>
          <cell r="CL196">
            <v>0</v>
          </cell>
          <cell r="CM196">
            <v>0</v>
          </cell>
          <cell r="CN196">
            <v>0</v>
          </cell>
          <cell r="CO196">
            <v>0</v>
          </cell>
          <cell r="CP196">
            <v>0</v>
          </cell>
          <cell r="CQ196">
            <v>0</v>
          </cell>
          <cell r="CR196">
            <v>0</v>
          </cell>
          <cell r="CS196">
            <v>0</v>
          </cell>
          <cell r="CT196">
            <v>0</v>
          </cell>
          <cell r="CU196">
            <v>0</v>
          </cell>
          <cell r="CV196">
            <v>0</v>
          </cell>
          <cell r="CW196">
            <v>0</v>
          </cell>
          <cell r="CX196">
            <v>0</v>
          </cell>
          <cell r="CY196">
            <v>0</v>
          </cell>
          <cell r="CZ196">
            <v>0</v>
          </cell>
          <cell r="DA196">
            <v>0</v>
          </cell>
          <cell r="DB196">
            <v>0</v>
          </cell>
          <cell r="DC196">
            <v>0</v>
          </cell>
          <cell r="DD196">
            <v>0</v>
          </cell>
          <cell r="DE196">
            <v>0</v>
          </cell>
          <cell r="DF196">
            <v>0</v>
          </cell>
          <cell r="DG196">
            <v>0</v>
          </cell>
          <cell r="DH196">
            <v>0</v>
          </cell>
          <cell r="DI196">
            <v>0</v>
          </cell>
          <cell r="DJ196">
            <v>0</v>
          </cell>
          <cell r="DK196">
            <v>0</v>
          </cell>
          <cell r="DL196">
            <v>0</v>
          </cell>
          <cell r="DM196">
            <v>0</v>
          </cell>
          <cell r="DN196">
            <v>0</v>
          </cell>
          <cell r="DO196">
            <v>0</v>
          </cell>
          <cell r="DP196">
            <v>0</v>
          </cell>
          <cell r="DQ196">
            <v>0</v>
          </cell>
          <cell r="DR196">
            <v>0</v>
          </cell>
          <cell r="DS196">
            <v>0</v>
          </cell>
          <cell r="DT196">
            <v>0</v>
          </cell>
          <cell r="DU196">
            <v>0</v>
          </cell>
          <cell r="DV196">
            <v>0</v>
          </cell>
          <cell r="DW196">
            <v>0</v>
          </cell>
          <cell r="DX196">
            <v>0</v>
          </cell>
          <cell r="DY196">
            <v>0</v>
          </cell>
          <cell r="DZ196">
            <v>0</v>
          </cell>
          <cell r="EA196">
            <v>0</v>
          </cell>
          <cell r="EB196">
            <v>0</v>
          </cell>
          <cell r="EC196">
            <v>0</v>
          </cell>
          <cell r="ED196">
            <v>0</v>
          </cell>
          <cell r="EE196">
            <v>0</v>
          </cell>
          <cell r="EF196">
            <v>0</v>
          </cell>
          <cell r="EG196">
            <v>0</v>
          </cell>
          <cell r="EH196">
            <v>0</v>
          </cell>
          <cell r="EI196">
            <v>0</v>
          </cell>
          <cell r="EJ196">
            <v>0</v>
          </cell>
          <cell r="EK196">
            <v>0</v>
          </cell>
          <cell r="EL196">
            <v>0</v>
          </cell>
          <cell r="EM196">
            <v>0</v>
          </cell>
          <cell r="EN196">
            <v>0</v>
          </cell>
          <cell r="EO196">
            <v>0</v>
          </cell>
          <cell r="EP196">
            <v>0</v>
          </cell>
          <cell r="EQ196">
            <v>0</v>
          </cell>
          <cell r="ER196">
            <v>0</v>
          </cell>
          <cell r="ES196">
            <v>0</v>
          </cell>
          <cell r="ET196">
            <v>0</v>
          </cell>
          <cell r="EU196">
            <v>0</v>
          </cell>
          <cell r="EV196">
            <v>0</v>
          </cell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K197">
            <v>0</v>
          </cell>
          <cell r="AL197">
            <v>0</v>
          </cell>
          <cell r="AM197">
            <v>0</v>
          </cell>
          <cell r="AN197">
            <v>0</v>
          </cell>
          <cell r="AO197">
            <v>0</v>
          </cell>
          <cell r="AP197">
            <v>0</v>
          </cell>
          <cell r="AQ197">
            <v>0</v>
          </cell>
          <cell r="AR197">
            <v>0</v>
          </cell>
          <cell r="AS197">
            <v>0</v>
          </cell>
          <cell r="AT197">
            <v>0</v>
          </cell>
          <cell r="AU197">
            <v>0</v>
          </cell>
          <cell r="AV197">
            <v>0</v>
          </cell>
          <cell r="AW197">
            <v>0</v>
          </cell>
          <cell r="AX197">
            <v>0</v>
          </cell>
          <cell r="AY197">
            <v>0</v>
          </cell>
          <cell r="AZ197">
            <v>0</v>
          </cell>
          <cell r="BA197">
            <v>0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J197">
            <v>0</v>
          </cell>
          <cell r="BK197">
            <v>0</v>
          </cell>
          <cell r="BU197">
            <v>0</v>
          </cell>
          <cell r="BV197">
            <v>0</v>
          </cell>
          <cell r="BW197">
            <v>0</v>
          </cell>
          <cell r="BX197">
            <v>0</v>
          </cell>
          <cell r="BY197">
            <v>0</v>
          </cell>
          <cell r="BZ197">
            <v>0</v>
          </cell>
          <cell r="CA197">
            <v>0</v>
          </cell>
          <cell r="CB197">
            <v>0</v>
          </cell>
          <cell r="CC197">
            <v>0</v>
          </cell>
          <cell r="CD197">
            <v>0</v>
          </cell>
          <cell r="CE197">
            <v>0</v>
          </cell>
          <cell r="CF197">
            <v>0</v>
          </cell>
          <cell r="CG197">
            <v>0</v>
          </cell>
          <cell r="CH197">
            <v>0</v>
          </cell>
          <cell r="CI197">
            <v>0</v>
          </cell>
          <cell r="CJ197">
            <v>0</v>
          </cell>
          <cell r="CK197">
            <v>0</v>
          </cell>
          <cell r="CL197">
            <v>0</v>
          </cell>
          <cell r="CM197">
            <v>0</v>
          </cell>
          <cell r="CN197">
            <v>0</v>
          </cell>
          <cell r="CO197">
            <v>0</v>
          </cell>
          <cell r="CP197">
            <v>0</v>
          </cell>
          <cell r="CQ197">
            <v>0</v>
          </cell>
          <cell r="CR197">
            <v>0</v>
          </cell>
          <cell r="CS197">
            <v>0</v>
          </cell>
          <cell r="CT197">
            <v>0</v>
          </cell>
          <cell r="CU197">
            <v>0</v>
          </cell>
          <cell r="CV197">
            <v>0</v>
          </cell>
          <cell r="CW197">
            <v>0</v>
          </cell>
          <cell r="CX197">
            <v>0</v>
          </cell>
          <cell r="CY197">
            <v>0</v>
          </cell>
          <cell r="CZ197">
            <v>0</v>
          </cell>
          <cell r="DA197">
            <v>0</v>
          </cell>
          <cell r="DB197">
            <v>0</v>
          </cell>
          <cell r="DC197">
            <v>0</v>
          </cell>
          <cell r="DD197">
            <v>0</v>
          </cell>
          <cell r="DE197">
            <v>0</v>
          </cell>
          <cell r="DF197">
            <v>0</v>
          </cell>
          <cell r="DG197">
            <v>0</v>
          </cell>
          <cell r="DH197">
            <v>0</v>
          </cell>
          <cell r="DI197">
            <v>0</v>
          </cell>
          <cell r="DJ197">
            <v>0</v>
          </cell>
          <cell r="DK197">
            <v>0</v>
          </cell>
          <cell r="DL197">
            <v>0</v>
          </cell>
          <cell r="DM197">
            <v>0</v>
          </cell>
          <cell r="DN197">
            <v>0</v>
          </cell>
          <cell r="DO197">
            <v>0</v>
          </cell>
          <cell r="DP197">
            <v>0</v>
          </cell>
          <cell r="DQ197">
            <v>0</v>
          </cell>
          <cell r="DR197">
            <v>0</v>
          </cell>
          <cell r="DS197">
            <v>0</v>
          </cell>
          <cell r="DT197">
            <v>0</v>
          </cell>
          <cell r="DU197">
            <v>0</v>
          </cell>
          <cell r="DV197">
            <v>0</v>
          </cell>
          <cell r="DW197">
            <v>0</v>
          </cell>
          <cell r="DX197">
            <v>0</v>
          </cell>
          <cell r="DY197">
            <v>0</v>
          </cell>
          <cell r="DZ197">
            <v>0</v>
          </cell>
          <cell r="EA197">
            <v>0</v>
          </cell>
          <cell r="EB197">
            <v>0</v>
          </cell>
          <cell r="EC197">
            <v>0</v>
          </cell>
          <cell r="ED197">
            <v>0</v>
          </cell>
          <cell r="EE197">
            <v>0</v>
          </cell>
          <cell r="EF197">
            <v>0</v>
          </cell>
          <cell r="EG197">
            <v>0</v>
          </cell>
          <cell r="EH197">
            <v>0</v>
          </cell>
          <cell r="EI197">
            <v>0</v>
          </cell>
          <cell r="EJ197">
            <v>0</v>
          </cell>
          <cell r="EK197">
            <v>0</v>
          </cell>
          <cell r="EL197">
            <v>0</v>
          </cell>
          <cell r="EM197">
            <v>0</v>
          </cell>
          <cell r="EN197">
            <v>0</v>
          </cell>
          <cell r="EO197">
            <v>0</v>
          </cell>
          <cell r="EP197">
            <v>0</v>
          </cell>
          <cell r="EQ197">
            <v>0</v>
          </cell>
          <cell r="ER197">
            <v>0</v>
          </cell>
          <cell r="ES197">
            <v>0</v>
          </cell>
          <cell r="ET197">
            <v>0</v>
          </cell>
          <cell r="EU197">
            <v>0</v>
          </cell>
          <cell r="EV197">
            <v>0</v>
          </cell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 t="str">
            <v xml:space="preserve"> </v>
          </cell>
        </row>
        <row r="208">
          <cell r="V208" t="str">
            <v>PROJECTED STREET</v>
          </cell>
          <cell r="X208">
            <v>35966.992822222222</v>
          </cell>
          <cell r="BT208" t="str">
            <v xml:space="preserve"> 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J211">
            <v>0</v>
          </cell>
          <cell r="AK211">
            <v>0</v>
          </cell>
          <cell r="AL211">
            <v>0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>
            <v>0</v>
          </cell>
          <cell r="BL211">
            <v>0</v>
          </cell>
          <cell r="BM211">
            <v>0</v>
          </cell>
          <cell r="BN211">
            <v>0</v>
          </cell>
          <cell r="BO211">
            <v>0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>
            <v>0</v>
          </cell>
          <cell r="CH211">
            <v>0</v>
          </cell>
          <cell r="CI211">
            <v>0</v>
          </cell>
          <cell r="CJ211">
            <v>0</v>
          </cell>
          <cell r="CK211">
            <v>0</v>
          </cell>
          <cell r="CL211">
            <v>0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>
            <v>0</v>
          </cell>
          <cell r="CX211">
            <v>0</v>
          </cell>
          <cell r="CY211">
            <v>0</v>
          </cell>
          <cell r="CZ211">
            <v>0</v>
          </cell>
          <cell r="DA211">
            <v>0</v>
          </cell>
          <cell r="DB211">
            <v>0</v>
          </cell>
          <cell r="DC211">
            <v>0</v>
          </cell>
          <cell r="DD211">
            <v>0</v>
          </cell>
          <cell r="DE211">
            <v>0</v>
          </cell>
          <cell r="DF211">
            <v>0</v>
          </cell>
          <cell r="DG211">
            <v>0</v>
          </cell>
          <cell r="DH211">
            <v>0</v>
          </cell>
          <cell r="DI211">
            <v>0</v>
          </cell>
          <cell r="DJ211">
            <v>0</v>
          </cell>
          <cell r="DK211">
            <v>0</v>
          </cell>
          <cell r="DL211">
            <v>0</v>
          </cell>
          <cell r="DM211">
            <v>0</v>
          </cell>
          <cell r="DN211">
            <v>0</v>
          </cell>
          <cell r="DO211">
            <v>0</v>
          </cell>
          <cell r="DP211">
            <v>0</v>
          </cell>
          <cell r="DQ211">
            <v>0</v>
          </cell>
          <cell r="DR211">
            <v>0</v>
          </cell>
          <cell r="DS211">
            <v>0</v>
          </cell>
          <cell r="DT211">
            <v>0</v>
          </cell>
          <cell r="DU211">
            <v>0</v>
          </cell>
          <cell r="DV211">
            <v>0</v>
          </cell>
          <cell r="DW211">
            <v>0</v>
          </cell>
          <cell r="DX211">
            <v>0</v>
          </cell>
          <cell r="DY211">
            <v>0</v>
          </cell>
          <cell r="DZ211">
            <v>0</v>
          </cell>
          <cell r="EA211">
            <v>0</v>
          </cell>
          <cell r="EB211">
            <v>0</v>
          </cell>
          <cell r="EC211">
            <v>0</v>
          </cell>
          <cell r="ED211">
            <v>0</v>
          </cell>
          <cell r="EE211">
            <v>0</v>
          </cell>
          <cell r="EF211">
            <v>0</v>
          </cell>
          <cell r="EG211">
            <v>0</v>
          </cell>
          <cell r="EH211">
            <v>0</v>
          </cell>
          <cell r="EI211">
            <v>0</v>
          </cell>
          <cell r="EJ211">
            <v>0</v>
          </cell>
          <cell r="EK211">
            <v>0</v>
          </cell>
          <cell r="EL211">
            <v>0</v>
          </cell>
          <cell r="EM211">
            <v>0</v>
          </cell>
          <cell r="EN211">
            <v>0</v>
          </cell>
          <cell r="EO211">
            <v>0</v>
          </cell>
          <cell r="EP211">
            <v>0</v>
          </cell>
          <cell r="EQ211">
            <v>0</v>
          </cell>
          <cell r="ER211">
            <v>0</v>
          </cell>
          <cell r="ES211">
            <v>0</v>
          </cell>
          <cell r="ET211">
            <v>0</v>
          </cell>
          <cell r="EU211">
            <v>0</v>
          </cell>
          <cell r="EV211">
            <v>0</v>
          </cell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J212">
            <v>0</v>
          </cell>
          <cell r="AK212">
            <v>0</v>
          </cell>
          <cell r="AL212">
            <v>0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>
            <v>0</v>
          </cell>
          <cell r="BL212">
            <v>0</v>
          </cell>
          <cell r="BM212">
            <v>0</v>
          </cell>
          <cell r="BN212">
            <v>0</v>
          </cell>
          <cell r="BO212">
            <v>0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>
            <v>0</v>
          </cell>
          <cell r="CH212">
            <v>0</v>
          </cell>
          <cell r="CI212">
            <v>0</v>
          </cell>
          <cell r="CJ212">
            <v>0</v>
          </cell>
          <cell r="CK212">
            <v>0</v>
          </cell>
          <cell r="CL212">
            <v>0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>
            <v>0</v>
          </cell>
          <cell r="CX212">
            <v>0</v>
          </cell>
          <cell r="CY212">
            <v>0</v>
          </cell>
          <cell r="CZ212">
            <v>0</v>
          </cell>
          <cell r="DA212">
            <v>0</v>
          </cell>
          <cell r="DB212">
            <v>0</v>
          </cell>
          <cell r="DC212">
            <v>0</v>
          </cell>
          <cell r="DD212">
            <v>0</v>
          </cell>
          <cell r="DE212">
            <v>0</v>
          </cell>
          <cell r="DF212">
            <v>0</v>
          </cell>
          <cell r="DG212">
            <v>0</v>
          </cell>
          <cell r="DH212">
            <v>0</v>
          </cell>
          <cell r="DI212">
            <v>0</v>
          </cell>
          <cell r="DJ212">
            <v>0</v>
          </cell>
          <cell r="DK212">
            <v>0</v>
          </cell>
          <cell r="DL212">
            <v>0</v>
          </cell>
          <cell r="DM212">
            <v>0</v>
          </cell>
          <cell r="DN212">
            <v>0</v>
          </cell>
          <cell r="DO212">
            <v>0</v>
          </cell>
          <cell r="DP212">
            <v>0</v>
          </cell>
          <cell r="DQ212">
            <v>0</v>
          </cell>
          <cell r="DR212">
            <v>0</v>
          </cell>
          <cell r="DS212">
            <v>0</v>
          </cell>
          <cell r="DT212">
            <v>0</v>
          </cell>
          <cell r="DU212">
            <v>0</v>
          </cell>
          <cell r="DV212">
            <v>0</v>
          </cell>
          <cell r="DW212">
            <v>0</v>
          </cell>
          <cell r="DX212">
            <v>0</v>
          </cell>
          <cell r="DY212">
            <v>0</v>
          </cell>
          <cell r="DZ212">
            <v>0</v>
          </cell>
          <cell r="EA212">
            <v>0</v>
          </cell>
          <cell r="EB212">
            <v>0</v>
          </cell>
          <cell r="EC212">
            <v>0</v>
          </cell>
          <cell r="ED212">
            <v>0</v>
          </cell>
          <cell r="EE212">
            <v>0</v>
          </cell>
          <cell r="EF212">
            <v>0</v>
          </cell>
          <cell r="EG212">
            <v>0</v>
          </cell>
          <cell r="EH212">
            <v>0</v>
          </cell>
          <cell r="EI212">
            <v>0</v>
          </cell>
          <cell r="EJ212">
            <v>0</v>
          </cell>
          <cell r="EK212">
            <v>0</v>
          </cell>
          <cell r="EL212">
            <v>0</v>
          </cell>
          <cell r="EM212">
            <v>0</v>
          </cell>
          <cell r="EN212">
            <v>0</v>
          </cell>
          <cell r="EO212">
            <v>0</v>
          </cell>
          <cell r="EP212">
            <v>0</v>
          </cell>
          <cell r="EQ212">
            <v>0</v>
          </cell>
          <cell r="ER212">
            <v>0</v>
          </cell>
          <cell r="ES212">
            <v>0</v>
          </cell>
          <cell r="ET212">
            <v>0</v>
          </cell>
          <cell r="EU212">
            <v>0</v>
          </cell>
          <cell r="EV212">
            <v>0</v>
          </cell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>
            <v>0</v>
          </cell>
          <cell r="BL213">
            <v>0</v>
          </cell>
          <cell r="BM213">
            <v>0</v>
          </cell>
          <cell r="BN213">
            <v>0</v>
          </cell>
          <cell r="BO213">
            <v>0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>
            <v>0</v>
          </cell>
          <cell r="CH213">
            <v>0</v>
          </cell>
          <cell r="CI213">
            <v>0</v>
          </cell>
          <cell r="CJ213">
            <v>0</v>
          </cell>
          <cell r="CK213">
            <v>0</v>
          </cell>
          <cell r="CL213">
            <v>0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>
            <v>0</v>
          </cell>
          <cell r="CX213">
            <v>0</v>
          </cell>
          <cell r="CY213">
            <v>0</v>
          </cell>
          <cell r="CZ213">
            <v>0</v>
          </cell>
          <cell r="DA213">
            <v>0</v>
          </cell>
          <cell r="DB213">
            <v>0</v>
          </cell>
          <cell r="DC213">
            <v>0</v>
          </cell>
          <cell r="DD213">
            <v>0</v>
          </cell>
          <cell r="DE213">
            <v>0</v>
          </cell>
          <cell r="DF213">
            <v>0</v>
          </cell>
          <cell r="DG213">
            <v>0</v>
          </cell>
          <cell r="DH213">
            <v>0</v>
          </cell>
          <cell r="DI213">
            <v>0</v>
          </cell>
          <cell r="DJ213">
            <v>0</v>
          </cell>
          <cell r="DK213">
            <v>0</v>
          </cell>
          <cell r="DL213">
            <v>0</v>
          </cell>
          <cell r="DM213">
            <v>0</v>
          </cell>
          <cell r="DN213">
            <v>0</v>
          </cell>
          <cell r="DO213">
            <v>0</v>
          </cell>
          <cell r="DP213">
            <v>0</v>
          </cell>
          <cell r="DQ213">
            <v>0</v>
          </cell>
          <cell r="DR213">
            <v>0</v>
          </cell>
          <cell r="DS213">
            <v>0</v>
          </cell>
          <cell r="DT213">
            <v>0</v>
          </cell>
          <cell r="DU213">
            <v>0</v>
          </cell>
          <cell r="DV213">
            <v>0</v>
          </cell>
          <cell r="DW213">
            <v>0</v>
          </cell>
          <cell r="DX213">
            <v>0</v>
          </cell>
          <cell r="DY213">
            <v>0</v>
          </cell>
          <cell r="DZ213">
            <v>0</v>
          </cell>
          <cell r="EA213">
            <v>0</v>
          </cell>
          <cell r="EB213">
            <v>0</v>
          </cell>
          <cell r="EC213">
            <v>0</v>
          </cell>
          <cell r="ED213">
            <v>0</v>
          </cell>
          <cell r="EE213">
            <v>0</v>
          </cell>
          <cell r="EF213">
            <v>0</v>
          </cell>
          <cell r="EG213">
            <v>0</v>
          </cell>
          <cell r="EH213">
            <v>0</v>
          </cell>
          <cell r="EI213">
            <v>0</v>
          </cell>
          <cell r="EJ213">
            <v>0</v>
          </cell>
          <cell r="EK213">
            <v>0</v>
          </cell>
          <cell r="EL213">
            <v>0</v>
          </cell>
          <cell r="EM213">
            <v>0</v>
          </cell>
          <cell r="EN213">
            <v>0</v>
          </cell>
          <cell r="EO213">
            <v>0</v>
          </cell>
          <cell r="EP213">
            <v>0</v>
          </cell>
          <cell r="EQ213">
            <v>0</v>
          </cell>
          <cell r="ER213">
            <v>0</v>
          </cell>
          <cell r="ES213">
            <v>0</v>
          </cell>
          <cell r="ET213">
            <v>0</v>
          </cell>
          <cell r="EU213">
            <v>0</v>
          </cell>
          <cell r="EV213">
            <v>0</v>
          </cell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>
            <v>0</v>
          </cell>
          <cell r="BL214">
            <v>0</v>
          </cell>
          <cell r="BM214">
            <v>0</v>
          </cell>
          <cell r="BN214">
            <v>0</v>
          </cell>
          <cell r="BO214">
            <v>0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>
            <v>0</v>
          </cell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>
            <v>0</v>
          </cell>
          <cell r="CX214">
            <v>0</v>
          </cell>
          <cell r="CY214">
            <v>0</v>
          </cell>
          <cell r="CZ214">
            <v>0</v>
          </cell>
          <cell r="DA214">
            <v>0</v>
          </cell>
          <cell r="DB214">
            <v>0</v>
          </cell>
          <cell r="DC214">
            <v>0</v>
          </cell>
          <cell r="DD214">
            <v>0</v>
          </cell>
          <cell r="DE214">
            <v>0</v>
          </cell>
          <cell r="DF214">
            <v>0</v>
          </cell>
          <cell r="DG214">
            <v>0</v>
          </cell>
          <cell r="DH214">
            <v>0</v>
          </cell>
          <cell r="DI214">
            <v>0</v>
          </cell>
          <cell r="DJ214">
            <v>0</v>
          </cell>
          <cell r="DK214">
            <v>0</v>
          </cell>
          <cell r="DL214">
            <v>0</v>
          </cell>
          <cell r="DM214">
            <v>0</v>
          </cell>
          <cell r="DN214">
            <v>0</v>
          </cell>
          <cell r="DO214">
            <v>0</v>
          </cell>
          <cell r="DP214">
            <v>0</v>
          </cell>
          <cell r="DQ214">
            <v>0</v>
          </cell>
          <cell r="DR214">
            <v>0</v>
          </cell>
          <cell r="DS214">
            <v>0</v>
          </cell>
          <cell r="DT214">
            <v>0</v>
          </cell>
          <cell r="DU214">
            <v>0</v>
          </cell>
          <cell r="DV214">
            <v>0</v>
          </cell>
          <cell r="DW214">
            <v>0</v>
          </cell>
          <cell r="DX214">
            <v>0</v>
          </cell>
          <cell r="DY214">
            <v>0</v>
          </cell>
          <cell r="DZ214">
            <v>0</v>
          </cell>
          <cell r="EA214">
            <v>0</v>
          </cell>
          <cell r="EB214">
            <v>0</v>
          </cell>
          <cell r="EC214">
            <v>0</v>
          </cell>
          <cell r="ED214">
            <v>0</v>
          </cell>
          <cell r="EE214">
            <v>0</v>
          </cell>
          <cell r="EF214">
            <v>0</v>
          </cell>
          <cell r="EG214">
            <v>0</v>
          </cell>
          <cell r="EH214">
            <v>0</v>
          </cell>
          <cell r="EI214">
            <v>0</v>
          </cell>
          <cell r="EJ214">
            <v>0</v>
          </cell>
          <cell r="EK214">
            <v>0</v>
          </cell>
          <cell r="EL214">
            <v>0</v>
          </cell>
          <cell r="EM214">
            <v>0</v>
          </cell>
          <cell r="EN214">
            <v>0</v>
          </cell>
          <cell r="EO214">
            <v>0</v>
          </cell>
          <cell r="EP214">
            <v>0</v>
          </cell>
          <cell r="EQ214">
            <v>0</v>
          </cell>
          <cell r="ER214">
            <v>0</v>
          </cell>
          <cell r="ES214">
            <v>0</v>
          </cell>
          <cell r="ET214">
            <v>0</v>
          </cell>
          <cell r="EU214">
            <v>0</v>
          </cell>
          <cell r="EV214">
            <v>0</v>
          </cell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K215">
            <v>0</v>
          </cell>
          <cell r="AL215">
            <v>0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>
            <v>0</v>
          </cell>
          <cell r="BL215">
            <v>0</v>
          </cell>
          <cell r="BM215">
            <v>0</v>
          </cell>
          <cell r="BN215">
            <v>0</v>
          </cell>
          <cell r="BO215">
            <v>0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>
            <v>0</v>
          </cell>
          <cell r="CB215">
            <v>0</v>
          </cell>
          <cell r="CC215">
            <v>0</v>
          </cell>
          <cell r="CD215">
            <v>0</v>
          </cell>
          <cell r="CE215">
            <v>0</v>
          </cell>
          <cell r="CF215">
            <v>0</v>
          </cell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>
            <v>0</v>
          </cell>
          <cell r="CX215">
            <v>0</v>
          </cell>
          <cell r="CY215">
            <v>0</v>
          </cell>
          <cell r="CZ215">
            <v>0</v>
          </cell>
          <cell r="DA215">
            <v>0</v>
          </cell>
          <cell r="DB215">
            <v>0</v>
          </cell>
          <cell r="DC215">
            <v>0</v>
          </cell>
          <cell r="DD215">
            <v>0</v>
          </cell>
          <cell r="DE215">
            <v>0</v>
          </cell>
          <cell r="DF215">
            <v>0</v>
          </cell>
          <cell r="DG215">
            <v>0</v>
          </cell>
          <cell r="DH215">
            <v>0</v>
          </cell>
          <cell r="DI215">
            <v>0</v>
          </cell>
          <cell r="DJ215">
            <v>0</v>
          </cell>
          <cell r="DK215">
            <v>0</v>
          </cell>
          <cell r="DL215">
            <v>0</v>
          </cell>
          <cell r="DM215">
            <v>0</v>
          </cell>
          <cell r="DN215">
            <v>0</v>
          </cell>
          <cell r="DO215">
            <v>0</v>
          </cell>
          <cell r="DP215">
            <v>0</v>
          </cell>
          <cell r="DQ215">
            <v>0</v>
          </cell>
          <cell r="DR215">
            <v>0</v>
          </cell>
          <cell r="DS215">
            <v>0</v>
          </cell>
          <cell r="DT215">
            <v>0</v>
          </cell>
          <cell r="DU215">
            <v>0</v>
          </cell>
          <cell r="DV215">
            <v>0</v>
          </cell>
          <cell r="DW215">
            <v>0</v>
          </cell>
          <cell r="DX215">
            <v>0</v>
          </cell>
          <cell r="DY215">
            <v>0</v>
          </cell>
          <cell r="DZ215">
            <v>0</v>
          </cell>
          <cell r="EA215">
            <v>0</v>
          </cell>
          <cell r="EB215">
            <v>0</v>
          </cell>
          <cell r="EC215">
            <v>0</v>
          </cell>
          <cell r="ED215">
            <v>0</v>
          </cell>
          <cell r="EE215">
            <v>0</v>
          </cell>
          <cell r="EF215">
            <v>0</v>
          </cell>
          <cell r="EG215">
            <v>0</v>
          </cell>
          <cell r="EH215">
            <v>0</v>
          </cell>
          <cell r="EI215">
            <v>0</v>
          </cell>
          <cell r="EJ215">
            <v>0</v>
          </cell>
          <cell r="EK215">
            <v>0</v>
          </cell>
          <cell r="EL215">
            <v>0</v>
          </cell>
          <cell r="EM215">
            <v>0</v>
          </cell>
          <cell r="EN215">
            <v>0</v>
          </cell>
          <cell r="EO215">
            <v>0</v>
          </cell>
          <cell r="EP215">
            <v>0</v>
          </cell>
          <cell r="EQ215">
            <v>0</v>
          </cell>
          <cell r="ER215">
            <v>0</v>
          </cell>
          <cell r="ES215">
            <v>0</v>
          </cell>
          <cell r="ET215">
            <v>0</v>
          </cell>
          <cell r="EU215">
            <v>0</v>
          </cell>
          <cell r="EV215">
            <v>0</v>
          </cell>
        </row>
        <row r="217">
          <cell r="T217" t="str">
            <v>BUDGET FORECAST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K217">
            <v>0</v>
          </cell>
          <cell r="AL217">
            <v>0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>
            <v>0</v>
          </cell>
          <cell r="BL217">
            <v>0</v>
          </cell>
          <cell r="BM217">
            <v>0</v>
          </cell>
          <cell r="BN217">
            <v>0</v>
          </cell>
          <cell r="BO217">
            <v>0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>
            <v>0</v>
          </cell>
          <cell r="CH217">
            <v>0</v>
          </cell>
          <cell r="CI217">
            <v>0</v>
          </cell>
          <cell r="CJ217">
            <v>0</v>
          </cell>
          <cell r="CK217">
            <v>0</v>
          </cell>
          <cell r="CL217">
            <v>0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>
            <v>0</v>
          </cell>
          <cell r="CX217">
            <v>0</v>
          </cell>
          <cell r="CY217">
            <v>0</v>
          </cell>
          <cell r="CZ217">
            <v>0</v>
          </cell>
          <cell r="DA217">
            <v>0</v>
          </cell>
          <cell r="DB217">
            <v>0</v>
          </cell>
          <cell r="DC217">
            <v>0</v>
          </cell>
          <cell r="DD217">
            <v>0</v>
          </cell>
          <cell r="DE217">
            <v>0</v>
          </cell>
          <cell r="DF217">
            <v>0</v>
          </cell>
          <cell r="DG217">
            <v>0</v>
          </cell>
          <cell r="DH217">
            <v>0</v>
          </cell>
          <cell r="DI217">
            <v>0</v>
          </cell>
          <cell r="DJ217">
            <v>0</v>
          </cell>
          <cell r="DK217">
            <v>0</v>
          </cell>
          <cell r="DL217">
            <v>0</v>
          </cell>
          <cell r="DM217">
            <v>0</v>
          </cell>
          <cell r="DN217">
            <v>0</v>
          </cell>
          <cell r="DO217">
            <v>0</v>
          </cell>
          <cell r="DP217">
            <v>0</v>
          </cell>
          <cell r="DQ217">
            <v>0</v>
          </cell>
          <cell r="DR217">
            <v>0</v>
          </cell>
          <cell r="DS217">
            <v>0</v>
          </cell>
          <cell r="DT217">
            <v>0</v>
          </cell>
          <cell r="DU217">
            <v>0</v>
          </cell>
          <cell r="DV217">
            <v>0</v>
          </cell>
          <cell r="DW217">
            <v>0</v>
          </cell>
          <cell r="DX217">
            <v>0</v>
          </cell>
          <cell r="DY217">
            <v>0</v>
          </cell>
          <cell r="DZ217">
            <v>0</v>
          </cell>
          <cell r="EA217">
            <v>0</v>
          </cell>
          <cell r="EB217">
            <v>0</v>
          </cell>
          <cell r="EC217">
            <v>0</v>
          </cell>
          <cell r="ED217">
            <v>0</v>
          </cell>
          <cell r="EE217">
            <v>0</v>
          </cell>
          <cell r="EF217">
            <v>0</v>
          </cell>
          <cell r="EG217">
            <v>0</v>
          </cell>
          <cell r="EH217">
            <v>0</v>
          </cell>
          <cell r="EI217">
            <v>0</v>
          </cell>
          <cell r="EJ217">
            <v>0</v>
          </cell>
          <cell r="EK217">
            <v>0</v>
          </cell>
          <cell r="EL217">
            <v>0</v>
          </cell>
          <cell r="EM217">
            <v>0</v>
          </cell>
          <cell r="EN217">
            <v>0</v>
          </cell>
          <cell r="EO217">
            <v>0</v>
          </cell>
          <cell r="EP217">
            <v>0</v>
          </cell>
          <cell r="EQ217">
            <v>0</v>
          </cell>
          <cell r="ER217">
            <v>0</v>
          </cell>
          <cell r="ES217">
            <v>0</v>
          </cell>
          <cell r="ET217">
            <v>0</v>
          </cell>
          <cell r="EU217">
            <v>0</v>
          </cell>
          <cell r="EV217">
            <v>0</v>
          </cell>
          <cell r="EW217">
            <v>0</v>
          </cell>
          <cell r="EX217">
            <v>0</v>
          </cell>
          <cell r="EY217">
            <v>0</v>
          </cell>
          <cell r="EZ217">
            <v>0</v>
          </cell>
          <cell r="FA217">
            <v>0</v>
          </cell>
          <cell r="FB217">
            <v>0</v>
          </cell>
          <cell r="FC217">
            <v>0</v>
          </cell>
          <cell r="FD217">
            <v>0</v>
          </cell>
          <cell r="FE217">
            <v>0</v>
          </cell>
          <cell r="FF217">
            <v>0</v>
          </cell>
          <cell r="FG217">
            <v>0</v>
          </cell>
          <cell r="FH217">
            <v>0</v>
          </cell>
          <cell r="FI217">
            <v>0</v>
          </cell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>
            <v>0</v>
          </cell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>
            <v>0</v>
          </cell>
          <cell r="CH218">
            <v>0</v>
          </cell>
          <cell r="CI218">
            <v>0</v>
          </cell>
          <cell r="CJ218">
            <v>0</v>
          </cell>
          <cell r="CK218">
            <v>0</v>
          </cell>
          <cell r="CL218">
            <v>0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>
            <v>0</v>
          </cell>
          <cell r="CX218">
            <v>0</v>
          </cell>
          <cell r="CY218">
            <v>0</v>
          </cell>
          <cell r="CZ218">
            <v>0</v>
          </cell>
          <cell r="DA218">
            <v>0</v>
          </cell>
          <cell r="DB218">
            <v>0</v>
          </cell>
          <cell r="DC218">
            <v>0</v>
          </cell>
          <cell r="DD218">
            <v>0</v>
          </cell>
          <cell r="DE218">
            <v>0</v>
          </cell>
          <cell r="DF218">
            <v>0</v>
          </cell>
          <cell r="DG218">
            <v>0</v>
          </cell>
          <cell r="DH218">
            <v>0</v>
          </cell>
          <cell r="DI218">
            <v>0</v>
          </cell>
          <cell r="DJ218">
            <v>0</v>
          </cell>
          <cell r="DK218">
            <v>0</v>
          </cell>
          <cell r="DL218">
            <v>0</v>
          </cell>
          <cell r="DM218">
            <v>0</v>
          </cell>
          <cell r="DN218">
            <v>0</v>
          </cell>
          <cell r="DO218">
            <v>0</v>
          </cell>
          <cell r="DP218">
            <v>0</v>
          </cell>
          <cell r="DQ218">
            <v>0</v>
          </cell>
          <cell r="DR218">
            <v>0</v>
          </cell>
          <cell r="DS218">
            <v>0</v>
          </cell>
          <cell r="DT218">
            <v>0</v>
          </cell>
          <cell r="DU218">
            <v>0</v>
          </cell>
          <cell r="DV218">
            <v>0</v>
          </cell>
          <cell r="DW218">
            <v>0</v>
          </cell>
          <cell r="DX218">
            <v>0</v>
          </cell>
          <cell r="DY218">
            <v>0</v>
          </cell>
          <cell r="DZ218">
            <v>0</v>
          </cell>
          <cell r="EA218">
            <v>0</v>
          </cell>
          <cell r="EB218">
            <v>0</v>
          </cell>
          <cell r="EC218">
            <v>0</v>
          </cell>
          <cell r="ED218">
            <v>0</v>
          </cell>
          <cell r="EE218">
            <v>0</v>
          </cell>
          <cell r="EF218">
            <v>0</v>
          </cell>
          <cell r="EG218">
            <v>0</v>
          </cell>
          <cell r="EH218">
            <v>0</v>
          </cell>
          <cell r="EI218">
            <v>0</v>
          </cell>
          <cell r="EJ218">
            <v>0</v>
          </cell>
          <cell r="EK218">
            <v>0</v>
          </cell>
          <cell r="EL218">
            <v>0</v>
          </cell>
          <cell r="EM218">
            <v>0</v>
          </cell>
          <cell r="EN218">
            <v>0</v>
          </cell>
          <cell r="EO218">
            <v>0</v>
          </cell>
          <cell r="EP218">
            <v>0</v>
          </cell>
          <cell r="EQ218">
            <v>0</v>
          </cell>
          <cell r="ER218">
            <v>0</v>
          </cell>
          <cell r="ES218">
            <v>0</v>
          </cell>
          <cell r="ET218">
            <v>0</v>
          </cell>
          <cell r="EU218">
            <v>0</v>
          </cell>
          <cell r="EV218">
            <v>0</v>
          </cell>
          <cell r="EW218">
            <v>0</v>
          </cell>
          <cell r="EX218">
            <v>0</v>
          </cell>
          <cell r="EY218">
            <v>0</v>
          </cell>
          <cell r="EZ218">
            <v>0</v>
          </cell>
          <cell r="FA218">
            <v>0</v>
          </cell>
          <cell r="FB218">
            <v>0</v>
          </cell>
          <cell r="FC218">
            <v>0</v>
          </cell>
          <cell r="FD218">
            <v>0</v>
          </cell>
          <cell r="FE218">
            <v>0</v>
          </cell>
          <cell r="FF218">
            <v>0</v>
          </cell>
          <cell r="FG218">
            <v>0</v>
          </cell>
          <cell r="FH218">
            <v>0</v>
          </cell>
          <cell r="FI218">
            <v>0</v>
          </cell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K219">
            <v>0</v>
          </cell>
          <cell r="AL219">
            <v>0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>
            <v>0</v>
          </cell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>
            <v>0</v>
          </cell>
          <cell r="CH219">
            <v>0</v>
          </cell>
          <cell r="CI219">
            <v>0</v>
          </cell>
          <cell r="CJ219">
            <v>0</v>
          </cell>
          <cell r="CK219">
            <v>0</v>
          </cell>
          <cell r="CL219">
            <v>0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>
            <v>0</v>
          </cell>
          <cell r="CX219">
            <v>0</v>
          </cell>
          <cell r="CY219">
            <v>0</v>
          </cell>
          <cell r="CZ219">
            <v>0</v>
          </cell>
          <cell r="DA219">
            <v>0</v>
          </cell>
          <cell r="DB219">
            <v>0</v>
          </cell>
          <cell r="DC219">
            <v>0</v>
          </cell>
          <cell r="DD219">
            <v>0</v>
          </cell>
          <cell r="DE219">
            <v>0</v>
          </cell>
          <cell r="DF219">
            <v>0</v>
          </cell>
          <cell r="DG219">
            <v>0</v>
          </cell>
          <cell r="DH219">
            <v>0</v>
          </cell>
          <cell r="DI219">
            <v>0</v>
          </cell>
          <cell r="DJ219">
            <v>0</v>
          </cell>
          <cell r="DK219">
            <v>0</v>
          </cell>
          <cell r="DL219">
            <v>0</v>
          </cell>
          <cell r="DM219">
            <v>0</v>
          </cell>
          <cell r="DN219">
            <v>0</v>
          </cell>
          <cell r="DO219">
            <v>0</v>
          </cell>
          <cell r="DP219">
            <v>0</v>
          </cell>
          <cell r="DQ219">
            <v>0</v>
          </cell>
          <cell r="DR219">
            <v>0</v>
          </cell>
          <cell r="DS219">
            <v>0</v>
          </cell>
          <cell r="DT219">
            <v>0</v>
          </cell>
          <cell r="DU219">
            <v>0</v>
          </cell>
          <cell r="DV219">
            <v>0</v>
          </cell>
          <cell r="DW219">
            <v>0</v>
          </cell>
          <cell r="DX219">
            <v>0</v>
          </cell>
          <cell r="DY219">
            <v>0</v>
          </cell>
          <cell r="DZ219">
            <v>0</v>
          </cell>
          <cell r="EA219">
            <v>0</v>
          </cell>
          <cell r="EB219">
            <v>0</v>
          </cell>
          <cell r="EC219">
            <v>0</v>
          </cell>
          <cell r="ED219">
            <v>0</v>
          </cell>
          <cell r="EE219">
            <v>0</v>
          </cell>
          <cell r="EF219">
            <v>0</v>
          </cell>
          <cell r="EG219">
            <v>0</v>
          </cell>
          <cell r="EH219">
            <v>0</v>
          </cell>
          <cell r="EI219">
            <v>0</v>
          </cell>
          <cell r="EJ219">
            <v>0</v>
          </cell>
          <cell r="EK219">
            <v>0</v>
          </cell>
          <cell r="EL219">
            <v>0</v>
          </cell>
          <cell r="EM219">
            <v>0</v>
          </cell>
          <cell r="EN219">
            <v>0</v>
          </cell>
          <cell r="EO219">
            <v>0</v>
          </cell>
          <cell r="EP219">
            <v>0</v>
          </cell>
          <cell r="EQ219">
            <v>0</v>
          </cell>
          <cell r="ER219">
            <v>0</v>
          </cell>
          <cell r="ES219">
            <v>0</v>
          </cell>
          <cell r="ET219">
            <v>0</v>
          </cell>
          <cell r="EU219">
            <v>0</v>
          </cell>
          <cell r="EV219">
            <v>0</v>
          </cell>
          <cell r="EW219">
            <v>0</v>
          </cell>
          <cell r="EX219">
            <v>0</v>
          </cell>
          <cell r="EY219">
            <v>0</v>
          </cell>
          <cell r="EZ219">
            <v>0</v>
          </cell>
          <cell r="FA219">
            <v>0</v>
          </cell>
          <cell r="FB219">
            <v>0</v>
          </cell>
          <cell r="FC219">
            <v>0</v>
          </cell>
          <cell r="FD219">
            <v>0</v>
          </cell>
          <cell r="FE219">
            <v>0</v>
          </cell>
          <cell r="FF219">
            <v>0</v>
          </cell>
          <cell r="FG219">
            <v>0</v>
          </cell>
          <cell r="FH219">
            <v>0</v>
          </cell>
          <cell r="FI219">
            <v>0</v>
          </cell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J220">
            <v>0</v>
          </cell>
          <cell r="AK220">
            <v>0</v>
          </cell>
          <cell r="AL220">
            <v>0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>
            <v>0</v>
          </cell>
          <cell r="BL220">
            <v>0</v>
          </cell>
          <cell r="BM220">
            <v>0</v>
          </cell>
          <cell r="BN220">
            <v>0</v>
          </cell>
          <cell r="BO220">
            <v>0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>
            <v>0</v>
          </cell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>
            <v>0</v>
          </cell>
          <cell r="CX220">
            <v>0</v>
          </cell>
          <cell r="CY220">
            <v>0</v>
          </cell>
          <cell r="CZ220">
            <v>0</v>
          </cell>
          <cell r="DA220">
            <v>0</v>
          </cell>
          <cell r="DB220">
            <v>0</v>
          </cell>
          <cell r="DC220">
            <v>0</v>
          </cell>
          <cell r="DD220">
            <v>0</v>
          </cell>
          <cell r="DE220">
            <v>0</v>
          </cell>
          <cell r="DF220">
            <v>0</v>
          </cell>
          <cell r="DG220">
            <v>0</v>
          </cell>
          <cell r="DH220">
            <v>0</v>
          </cell>
          <cell r="DI220">
            <v>0</v>
          </cell>
          <cell r="DJ220">
            <v>0</v>
          </cell>
          <cell r="DK220">
            <v>0</v>
          </cell>
          <cell r="DL220">
            <v>0</v>
          </cell>
          <cell r="DM220">
            <v>0</v>
          </cell>
          <cell r="DN220">
            <v>0</v>
          </cell>
          <cell r="DO220">
            <v>0</v>
          </cell>
          <cell r="DP220">
            <v>0</v>
          </cell>
          <cell r="DQ220">
            <v>0</v>
          </cell>
          <cell r="DR220">
            <v>0</v>
          </cell>
          <cell r="DS220">
            <v>0</v>
          </cell>
          <cell r="DT220">
            <v>0</v>
          </cell>
          <cell r="DU220">
            <v>0</v>
          </cell>
          <cell r="DV220">
            <v>0</v>
          </cell>
          <cell r="DW220">
            <v>0</v>
          </cell>
          <cell r="DX220">
            <v>0</v>
          </cell>
          <cell r="DY220">
            <v>0</v>
          </cell>
          <cell r="DZ220">
            <v>0</v>
          </cell>
          <cell r="EA220">
            <v>0</v>
          </cell>
          <cell r="EB220">
            <v>0</v>
          </cell>
          <cell r="EC220">
            <v>0</v>
          </cell>
          <cell r="ED220">
            <v>0</v>
          </cell>
          <cell r="EE220">
            <v>0</v>
          </cell>
          <cell r="EF220">
            <v>0</v>
          </cell>
          <cell r="EG220">
            <v>0</v>
          </cell>
          <cell r="EH220">
            <v>0</v>
          </cell>
          <cell r="EI220">
            <v>0</v>
          </cell>
          <cell r="EJ220">
            <v>0</v>
          </cell>
          <cell r="EK220">
            <v>0</v>
          </cell>
          <cell r="EL220">
            <v>0</v>
          </cell>
          <cell r="EM220">
            <v>0</v>
          </cell>
          <cell r="EN220">
            <v>0</v>
          </cell>
          <cell r="EO220">
            <v>0</v>
          </cell>
          <cell r="EP220">
            <v>0</v>
          </cell>
          <cell r="EQ220">
            <v>0</v>
          </cell>
          <cell r="ER220">
            <v>0</v>
          </cell>
          <cell r="ES220">
            <v>0</v>
          </cell>
          <cell r="ET220">
            <v>0</v>
          </cell>
          <cell r="EU220">
            <v>0</v>
          </cell>
          <cell r="EV220">
            <v>0</v>
          </cell>
          <cell r="EW220">
            <v>0</v>
          </cell>
          <cell r="EX220">
            <v>0</v>
          </cell>
          <cell r="EY220">
            <v>0</v>
          </cell>
          <cell r="EZ220">
            <v>0</v>
          </cell>
          <cell r="FA220">
            <v>0</v>
          </cell>
          <cell r="FB220">
            <v>0</v>
          </cell>
          <cell r="FC220">
            <v>0</v>
          </cell>
          <cell r="FD220">
            <v>0</v>
          </cell>
          <cell r="FE220">
            <v>0</v>
          </cell>
          <cell r="FF220">
            <v>0</v>
          </cell>
          <cell r="FG220">
            <v>0</v>
          </cell>
          <cell r="FH220">
            <v>0</v>
          </cell>
          <cell r="FI220">
            <v>0</v>
          </cell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0</v>
          </cell>
          <cell r="AF221">
            <v>0</v>
          </cell>
          <cell r="AG221">
            <v>0</v>
          </cell>
          <cell r="AH221">
            <v>0</v>
          </cell>
          <cell r="AI221">
            <v>0</v>
          </cell>
          <cell r="AJ221">
            <v>0</v>
          </cell>
          <cell r="AK221">
            <v>0</v>
          </cell>
          <cell r="AL221">
            <v>0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>
            <v>0</v>
          </cell>
          <cell r="BL221">
            <v>0</v>
          </cell>
          <cell r="BM221">
            <v>0</v>
          </cell>
          <cell r="BN221">
            <v>0</v>
          </cell>
          <cell r="BO221">
            <v>0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>
            <v>0</v>
          </cell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>
            <v>0</v>
          </cell>
          <cell r="CX221">
            <v>0</v>
          </cell>
          <cell r="CY221">
            <v>0</v>
          </cell>
          <cell r="CZ221">
            <v>0</v>
          </cell>
          <cell r="DA221">
            <v>0</v>
          </cell>
          <cell r="DB221">
            <v>0</v>
          </cell>
          <cell r="DC221">
            <v>0</v>
          </cell>
          <cell r="DD221">
            <v>0</v>
          </cell>
          <cell r="DE221">
            <v>0</v>
          </cell>
          <cell r="DF221">
            <v>0</v>
          </cell>
          <cell r="DG221">
            <v>0</v>
          </cell>
          <cell r="DH221">
            <v>0</v>
          </cell>
          <cell r="DI221">
            <v>0</v>
          </cell>
          <cell r="DJ221">
            <v>0</v>
          </cell>
          <cell r="DK221">
            <v>0</v>
          </cell>
          <cell r="DL221">
            <v>0</v>
          </cell>
          <cell r="DM221">
            <v>0</v>
          </cell>
          <cell r="DN221">
            <v>0</v>
          </cell>
          <cell r="DO221">
            <v>0</v>
          </cell>
          <cell r="DP221">
            <v>0</v>
          </cell>
          <cell r="DQ221">
            <v>0</v>
          </cell>
          <cell r="DR221">
            <v>0</v>
          </cell>
          <cell r="DS221">
            <v>0</v>
          </cell>
          <cell r="DT221">
            <v>0</v>
          </cell>
          <cell r="DU221">
            <v>0</v>
          </cell>
          <cell r="DV221">
            <v>0</v>
          </cell>
          <cell r="DW221">
            <v>0</v>
          </cell>
          <cell r="DX221">
            <v>0</v>
          </cell>
          <cell r="DY221">
            <v>0</v>
          </cell>
          <cell r="DZ221">
            <v>0</v>
          </cell>
          <cell r="EA221">
            <v>0</v>
          </cell>
          <cell r="EB221">
            <v>0</v>
          </cell>
          <cell r="EC221">
            <v>0</v>
          </cell>
          <cell r="ED221">
            <v>0</v>
          </cell>
          <cell r="EE221">
            <v>0</v>
          </cell>
          <cell r="EF221">
            <v>0</v>
          </cell>
          <cell r="EG221">
            <v>0</v>
          </cell>
          <cell r="EH221">
            <v>0</v>
          </cell>
          <cell r="EI221">
            <v>0</v>
          </cell>
          <cell r="EJ221">
            <v>0</v>
          </cell>
          <cell r="EK221">
            <v>0</v>
          </cell>
          <cell r="EL221">
            <v>0</v>
          </cell>
          <cell r="EM221">
            <v>0</v>
          </cell>
          <cell r="EN221">
            <v>0</v>
          </cell>
          <cell r="EO221">
            <v>0</v>
          </cell>
          <cell r="EP221">
            <v>0</v>
          </cell>
          <cell r="EQ221">
            <v>0</v>
          </cell>
          <cell r="ER221">
            <v>0</v>
          </cell>
          <cell r="ES221">
            <v>0</v>
          </cell>
          <cell r="ET221">
            <v>0</v>
          </cell>
          <cell r="EU221">
            <v>0</v>
          </cell>
          <cell r="EV221">
            <v>0</v>
          </cell>
          <cell r="EW221">
            <v>0</v>
          </cell>
          <cell r="EX221">
            <v>0</v>
          </cell>
          <cell r="EY221">
            <v>0</v>
          </cell>
          <cell r="EZ221">
            <v>0</v>
          </cell>
          <cell r="FA221">
            <v>0</v>
          </cell>
          <cell r="FB221">
            <v>0</v>
          </cell>
          <cell r="FC221">
            <v>0</v>
          </cell>
          <cell r="FD221">
            <v>0</v>
          </cell>
          <cell r="FE221">
            <v>0</v>
          </cell>
          <cell r="FF221">
            <v>0</v>
          </cell>
          <cell r="FG221">
            <v>0</v>
          </cell>
          <cell r="FH221">
            <v>0</v>
          </cell>
          <cell r="FI221">
            <v>0</v>
          </cell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0</v>
          </cell>
          <cell r="AJ222">
            <v>0</v>
          </cell>
          <cell r="AK222">
            <v>0</v>
          </cell>
          <cell r="AL222">
            <v>0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>
            <v>0</v>
          </cell>
          <cell r="BL222">
            <v>0</v>
          </cell>
          <cell r="BM222">
            <v>0</v>
          </cell>
          <cell r="BN222">
            <v>0</v>
          </cell>
          <cell r="BO222">
            <v>0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>
            <v>0</v>
          </cell>
          <cell r="CB222">
            <v>0</v>
          </cell>
          <cell r="CC222">
            <v>0</v>
          </cell>
          <cell r="CD222">
            <v>0</v>
          </cell>
          <cell r="CE222">
            <v>0</v>
          </cell>
          <cell r="CF222">
            <v>0</v>
          </cell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>
            <v>0</v>
          </cell>
          <cell r="CX222">
            <v>0</v>
          </cell>
          <cell r="CY222">
            <v>0</v>
          </cell>
          <cell r="CZ222">
            <v>0</v>
          </cell>
          <cell r="DA222">
            <v>0</v>
          </cell>
          <cell r="DB222">
            <v>0</v>
          </cell>
          <cell r="DC222">
            <v>0</v>
          </cell>
          <cell r="DD222">
            <v>0</v>
          </cell>
          <cell r="DE222">
            <v>0</v>
          </cell>
          <cell r="DF222">
            <v>0</v>
          </cell>
          <cell r="DG222">
            <v>0</v>
          </cell>
          <cell r="DH222">
            <v>0</v>
          </cell>
          <cell r="DI222">
            <v>0</v>
          </cell>
          <cell r="DJ222">
            <v>0</v>
          </cell>
          <cell r="DK222">
            <v>0</v>
          </cell>
          <cell r="DL222">
            <v>0</v>
          </cell>
          <cell r="DM222">
            <v>0</v>
          </cell>
          <cell r="DN222">
            <v>0</v>
          </cell>
          <cell r="DO222">
            <v>0</v>
          </cell>
          <cell r="DP222">
            <v>0</v>
          </cell>
          <cell r="DQ222">
            <v>0</v>
          </cell>
          <cell r="DR222">
            <v>0</v>
          </cell>
          <cell r="DS222">
            <v>0</v>
          </cell>
          <cell r="DT222">
            <v>0</v>
          </cell>
          <cell r="DU222">
            <v>0</v>
          </cell>
          <cell r="DV222">
            <v>0</v>
          </cell>
          <cell r="DW222">
            <v>0</v>
          </cell>
          <cell r="DX222">
            <v>0</v>
          </cell>
          <cell r="DY222">
            <v>0</v>
          </cell>
          <cell r="DZ222">
            <v>0</v>
          </cell>
          <cell r="EA222">
            <v>0</v>
          </cell>
          <cell r="EB222">
            <v>0</v>
          </cell>
          <cell r="EC222">
            <v>0</v>
          </cell>
          <cell r="ED222">
            <v>0</v>
          </cell>
          <cell r="EE222">
            <v>0</v>
          </cell>
          <cell r="EF222">
            <v>0</v>
          </cell>
          <cell r="EG222">
            <v>0</v>
          </cell>
          <cell r="EH222">
            <v>0</v>
          </cell>
          <cell r="EI222">
            <v>0</v>
          </cell>
          <cell r="EJ222">
            <v>0</v>
          </cell>
          <cell r="EK222">
            <v>0</v>
          </cell>
          <cell r="EL222">
            <v>0</v>
          </cell>
          <cell r="EM222">
            <v>0</v>
          </cell>
          <cell r="EN222">
            <v>0</v>
          </cell>
          <cell r="EO222">
            <v>0</v>
          </cell>
          <cell r="EP222">
            <v>0</v>
          </cell>
          <cell r="EQ222">
            <v>0</v>
          </cell>
          <cell r="ER222">
            <v>0</v>
          </cell>
          <cell r="ES222">
            <v>0</v>
          </cell>
          <cell r="ET222">
            <v>0</v>
          </cell>
          <cell r="EU222">
            <v>0</v>
          </cell>
          <cell r="EV222">
            <v>0</v>
          </cell>
          <cell r="EW222">
            <v>0</v>
          </cell>
          <cell r="EX222">
            <v>0</v>
          </cell>
          <cell r="EY222">
            <v>0</v>
          </cell>
          <cell r="EZ222">
            <v>0</v>
          </cell>
          <cell r="FA222">
            <v>0</v>
          </cell>
          <cell r="FB222">
            <v>0</v>
          </cell>
          <cell r="FC222">
            <v>0</v>
          </cell>
          <cell r="FD222">
            <v>0</v>
          </cell>
          <cell r="FE222">
            <v>0</v>
          </cell>
          <cell r="FF222">
            <v>0</v>
          </cell>
          <cell r="FG222">
            <v>0</v>
          </cell>
          <cell r="FH222">
            <v>0</v>
          </cell>
          <cell r="FI222">
            <v>0</v>
          </cell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K223">
            <v>0</v>
          </cell>
          <cell r="AL223">
            <v>0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>
            <v>0</v>
          </cell>
          <cell r="BL223">
            <v>0</v>
          </cell>
          <cell r="BM223">
            <v>0</v>
          </cell>
          <cell r="BN223">
            <v>0</v>
          </cell>
          <cell r="BO223">
            <v>0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>
            <v>0</v>
          </cell>
          <cell r="CB223">
            <v>0</v>
          </cell>
          <cell r="CC223">
            <v>0</v>
          </cell>
          <cell r="CD223">
            <v>0</v>
          </cell>
          <cell r="CE223">
            <v>0</v>
          </cell>
          <cell r="CF223">
            <v>0</v>
          </cell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>
            <v>0</v>
          </cell>
          <cell r="CX223">
            <v>0</v>
          </cell>
          <cell r="CY223">
            <v>0</v>
          </cell>
          <cell r="CZ223">
            <v>0</v>
          </cell>
          <cell r="DA223">
            <v>0</v>
          </cell>
          <cell r="DB223">
            <v>0</v>
          </cell>
          <cell r="DC223">
            <v>0</v>
          </cell>
          <cell r="DD223">
            <v>0</v>
          </cell>
          <cell r="DE223">
            <v>0</v>
          </cell>
          <cell r="DF223">
            <v>0</v>
          </cell>
          <cell r="DG223">
            <v>0</v>
          </cell>
          <cell r="DH223">
            <v>0</v>
          </cell>
          <cell r="DI223">
            <v>0</v>
          </cell>
          <cell r="DJ223">
            <v>0</v>
          </cell>
          <cell r="DK223">
            <v>0</v>
          </cell>
          <cell r="DL223">
            <v>0</v>
          </cell>
          <cell r="DM223">
            <v>0</v>
          </cell>
          <cell r="DN223">
            <v>0</v>
          </cell>
          <cell r="DO223">
            <v>0</v>
          </cell>
          <cell r="DP223">
            <v>0</v>
          </cell>
          <cell r="DQ223">
            <v>0</v>
          </cell>
          <cell r="DR223">
            <v>0</v>
          </cell>
          <cell r="DS223">
            <v>0</v>
          </cell>
          <cell r="DT223">
            <v>0</v>
          </cell>
          <cell r="DU223">
            <v>0</v>
          </cell>
          <cell r="DV223">
            <v>0</v>
          </cell>
          <cell r="DW223">
            <v>0</v>
          </cell>
          <cell r="DX223">
            <v>0</v>
          </cell>
          <cell r="DY223">
            <v>0</v>
          </cell>
          <cell r="DZ223">
            <v>0</v>
          </cell>
          <cell r="EA223">
            <v>0</v>
          </cell>
          <cell r="EB223">
            <v>0</v>
          </cell>
          <cell r="EC223">
            <v>0</v>
          </cell>
          <cell r="ED223">
            <v>0</v>
          </cell>
          <cell r="EE223">
            <v>0</v>
          </cell>
          <cell r="EF223">
            <v>0</v>
          </cell>
          <cell r="EG223">
            <v>0</v>
          </cell>
          <cell r="EH223">
            <v>0</v>
          </cell>
          <cell r="EI223">
            <v>0</v>
          </cell>
          <cell r="EJ223">
            <v>0</v>
          </cell>
          <cell r="EK223">
            <v>0</v>
          </cell>
          <cell r="EL223">
            <v>0</v>
          </cell>
          <cell r="EM223">
            <v>0</v>
          </cell>
          <cell r="EN223">
            <v>0</v>
          </cell>
          <cell r="EO223">
            <v>0</v>
          </cell>
          <cell r="EP223">
            <v>0</v>
          </cell>
          <cell r="EQ223">
            <v>0</v>
          </cell>
          <cell r="ER223">
            <v>0</v>
          </cell>
          <cell r="ES223">
            <v>0</v>
          </cell>
          <cell r="ET223">
            <v>0</v>
          </cell>
          <cell r="EU223">
            <v>0</v>
          </cell>
          <cell r="EV223">
            <v>0</v>
          </cell>
          <cell r="EW223">
            <v>0</v>
          </cell>
          <cell r="EX223">
            <v>0</v>
          </cell>
          <cell r="EY223">
            <v>0</v>
          </cell>
          <cell r="EZ223">
            <v>0</v>
          </cell>
          <cell r="FA223">
            <v>0</v>
          </cell>
          <cell r="FB223">
            <v>0</v>
          </cell>
          <cell r="FC223">
            <v>0</v>
          </cell>
          <cell r="FD223">
            <v>0</v>
          </cell>
          <cell r="FE223">
            <v>0</v>
          </cell>
          <cell r="FF223">
            <v>0</v>
          </cell>
          <cell r="FG223">
            <v>0</v>
          </cell>
          <cell r="FH223">
            <v>0</v>
          </cell>
          <cell r="FI223">
            <v>0</v>
          </cell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K228">
            <v>0</v>
          </cell>
          <cell r="AL228">
            <v>0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>
            <v>0</v>
          </cell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>
            <v>0</v>
          </cell>
          <cell r="CB228">
            <v>0</v>
          </cell>
          <cell r="CC228">
            <v>0</v>
          </cell>
          <cell r="CD228">
            <v>0</v>
          </cell>
          <cell r="CE228">
            <v>0</v>
          </cell>
          <cell r="CF228">
            <v>0</v>
          </cell>
          <cell r="CG228">
            <v>0</v>
          </cell>
          <cell r="CH228">
            <v>0</v>
          </cell>
          <cell r="CI228">
            <v>0</v>
          </cell>
          <cell r="CJ228">
            <v>0</v>
          </cell>
          <cell r="CK228">
            <v>0</v>
          </cell>
          <cell r="CL228">
            <v>0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>
            <v>0</v>
          </cell>
          <cell r="CX228">
            <v>0</v>
          </cell>
          <cell r="CY228">
            <v>0</v>
          </cell>
          <cell r="CZ228">
            <v>0</v>
          </cell>
          <cell r="DA228">
            <v>0</v>
          </cell>
          <cell r="DB228">
            <v>0</v>
          </cell>
          <cell r="DC228">
            <v>0</v>
          </cell>
          <cell r="DD228">
            <v>0</v>
          </cell>
          <cell r="DE228">
            <v>0</v>
          </cell>
          <cell r="DF228">
            <v>0</v>
          </cell>
          <cell r="DG228">
            <v>0</v>
          </cell>
          <cell r="DH228">
            <v>0</v>
          </cell>
          <cell r="DI228">
            <v>0</v>
          </cell>
          <cell r="DJ228">
            <v>0</v>
          </cell>
          <cell r="DK228">
            <v>0</v>
          </cell>
          <cell r="DL228">
            <v>0</v>
          </cell>
          <cell r="DM228">
            <v>0</v>
          </cell>
          <cell r="DN228">
            <v>0</v>
          </cell>
          <cell r="DO228">
            <v>0</v>
          </cell>
          <cell r="DP228">
            <v>0</v>
          </cell>
          <cell r="DQ228">
            <v>0</v>
          </cell>
          <cell r="DR228">
            <v>0</v>
          </cell>
          <cell r="DS228">
            <v>0</v>
          </cell>
          <cell r="DT228">
            <v>0</v>
          </cell>
          <cell r="DU228">
            <v>0</v>
          </cell>
          <cell r="DV228">
            <v>0</v>
          </cell>
          <cell r="DW228">
            <v>0</v>
          </cell>
          <cell r="DX228">
            <v>0</v>
          </cell>
          <cell r="DY228">
            <v>0</v>
          </cell>
          <cell r="DZ228">
            <v>0</v>
          </cell>
          <cell r="EA228">
            <v>0</v>
          </cell>
          <cell r="EB228">
            <v>0</v>
          </cell>
          <cell r="EC228">
            <v>0</v>
          </cell>
          <cell r="ED228">
            <v>0</v>
          </cell>
          <cell r="EE228">
            <v>0</v>
          </cell>
          <cell r="EF228">
            <v>0</v>
          </cell>
          <cell r="EG228">
            <v>0</v>
          </cell>
          <cell r="EH228">
            <v>0</v>
          </cell>
          <cell r="EI228">
            <v>0</v>
          </cell>
          <cell r="EJ228">
            <v>0</v>
          </cell>
          <cell r="EK228">
            <v>0</v>
          </cell>
          <cell r="EL228">
            <v>0</v>
          </cell>
          <cell r="EM228">
            <v>0</v>
          </cell>
          <cell r="EN228">
            <v>0</v>
          </cell>
          <cell r="EO228">
            <v>0</v>
          </cell>
          <cell r="EP228">
            <v>0</v>
          </cell>
          <cell r="EQ228">
            <v>0</v>
          </cell>
          <cell r="ER228">
            <v>0</v>
          </cell>
          <cell r="ES228">
            <v>0</v>
          </cell>
          <cell r="ET228">
            <v>0</v>
          </cell>
          <cell r="EU228">
            <v>0</v>
          </cell>
          <cell r="EV228">
            <v>0</v>
          </cell>
        </row>
        <row r="229">
          <cell r="V229" t="str">
            <v>PROJECTED STREET</v>
          </cell>
          <cell r="X229">
            <v>36122.220141999998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>
            <v>0</v>
          </cell>
          <cell r="BL229">
            <v>0</v>
          </cell>
          <cell r="BM229">
            <v>0</v>
          </cell>
          <cell r="BN229">
            <v>0</v>
          </cell>
          <cell r="BO229">
            <v>0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>
            <v>0</v>
          </cell>
          <cell r="CB229">
            <v>0</v>
          </cell>
          <cell r="CC229">
            <v>0</v>
          </cell>
          <cell r="CD229">
            <v>0</v>
          </cell>
          <cell r="CE229">
            <v>0</v>
          </cell>
          <cell r="CF229">
            <v>0</v>
          </cell>
          <cell r="CG229">
            <v>0</v>
          </cell>
          <cell r="CH229">
            <v>0</v>
          </cell>
          <cell r="CI229">
            <v>0</v>
          </cell>
          <cell r="CJ229">
            <v>0</v>
          </cell>
          <cell r="CK229">
            <v>0</v>
          </cell>
          <cell r="CL229">
            <v>0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>
            <v>0</v>
          </cell>
          <cell r="CX229">
            <v>0</v>
          </cell>
          <cell r="CY229">
            <v>0</v>
          </cell>
          <cell r="CZ229">
            <v>0</v>
          </cell>
          <cell r="DA229">
            <v>0</v>
          </cell>
          <cell r="DB229">
            <v>0</v>
          </cell>
          <cell r="DC229">
            <v>0</v>
          </cell>
          <cell r="DD229">
            <v>0</v>
          </cell>
          <cell r="DE229">
            <v>0</v>
          </cell>
          <cell r="DF229">
            <v>0</v>
          </cell>
          <cell r="DG229">
            <v>0</v>
          </cell>
          <cell r="DH229">
            <v>0</v>
          </cell>
          <cell r="DI229">
            <v>0</v>
          </cell>
          <cell r="DJ229">
            <v>0</v>
          </cell>
          <cell r="DK229">
            <v>0</v>
          </cell>
          <cell r="DL229">
            <v>0</v>
          </cell>
          <cell r="DM229">
            <v>0</v>
          </cell>
          <cell r="DN229">
            <v>0</v>
          </cell>
          <cell r="DO229">
            <v>0</v>
          </cell>
          <cell r="DP229">
            <v>0</v>
          </cell>
          <cell r="DQ229">
            <v>0</v>
          </cell>
          <cell r="DR229">
            <v>0</v>
          </cell>
          <cell r="DS229">
            <v>0</v>
          </cell>
          <cell r="DT229">
            <v>0</v>
          </cell>
          <cell r="DU229">
            <v>0</v>
          </cell>
          <cell r="DV229">
            <v>0</v>
          </cell>
          <cell r="DW229">
            <v>0</v>
          </cell>
          <cell r="DX229">
            <v>0</v>
          </cell>
          <cell r="DY229">
            <v>0</v>
          </cell>
          <cell r="DZ229">
            <v>0</v>
          </cell>
          <cell r="EA229">
            <v>0</v>
          </cell>
          <cell r="EB229">
            <v>0</v>
          </cell>
          <cell r="EC229">
            <v>0</v>
          </cell>
          <cell r="ED229">
            <v>0</v>
          </cell>
          <cell r="EE229">
            <v>0</v>
          </cell>
          <cell r="EF229">
            <v>0</v>
          </cell>
          <cell r="EG229">
            <v>0</v>
          </cell>
          <cell r="EH229">
            <v>0</v>
          </cell>
          <cell r="EI229">
            <v>0</v>
          </cell>
          <cell r="EJ229">
            <v>0</v>
          </cell>
          <cell r="EK229">
            <v>0</v>
          </cell>
          <cell r="EL229">
            <v>0</v>
          </cell>
          <cell r="EM229">
            <v>0</v>
          </cell>
          <cell r="EN229">
            <v>0</v>
          </cell>
          <cell r="EO229">
            <v>0</v>
          </cell>
          <cell r="EP229">
            <v>0</v>
          </cell>
          <cell r="EQ229">
            <v>0</v>
          </cell>
          <cell r="ER229">
            <v>0</v>
          </cell>
          <cell r="ES229">
            <v>0</v>
          </cell>
          <cell r="ET229">
            <v>0</v>
          </cell>
          <cell r="EU229">
            <v>0</v>
          </cell>
          <cell r="EV229">
            <v>0</v>
          </cell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>
            <v>0</v>
          </cell>
          <cell r="BL232">
            <v>0</v>
          </cell>
          <cell r="BM232">
            <v>0</v>
          </cell>
          <cell r="BN232">
            <v>0</v>
          </cell>
          <cell r="BO232">
            <v>0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>
            <v>0</v>
          </cell>
          <cell r="CX232">
            <v>0</v>
          </cell>
          <cell r="CY232">
            <v>0</v>
          </cell>
          <cell r="CZ232">
            <v>0</v>
          </cell>
          <cell r="DA232">
            <v>0</v>
          </cell>
          <cell r="DB232">
            <v>0</v>
          </cell>
          <cell r="DC232">
            <v>0</v>
          </cell>
          <cell r="DD232">
            <v>0</v>
          </cell>
          <cell r="DE232">
            <v>0</v>
          </cell>
          <cell r="DF232">
            <v>0</v>
          </cell>
          <cell r="DG232">
            <v>0</v>
          </cell>
          <cell r="DH232">
            <v>0</v>
          </cell>
          <cell r="DI232">
            <v>0</v>
          </cell>
          <cell r="DJ232">
            <v>0</v>
          </cell>
          <cell r="DK232">
            <v>0</v>
          </cell>
          <cell r="DL232">
            <v>0</v>
          </cell>
          <cell r="DM232">
            <v>0</v>
          </cell>
          <cell r="DN232">
            <v>0</v>
          </cell>
          <cell r="DO232">
            <v>0</v>
          </cell>
          <cell r="DP232">
            <v>0</v>
          </cell>
          <cell r="DQ232">
            <v>0</v>
          </cell>
          <cell r="DR232">
            <v>0</v>
          </cell>
          <cell r="DS232">
            <v>0</v>
          </cell>
          <cell r="DT232">
            <v>0</v>
          </cell>
          <cell r="DU232">
            <v>0</v>
          </cell>
          <cell r="DV232">
            <v>0</v>
          </cell>
          <cell r="DW232">
            <v>0</v>
          </cell>
          <cell r="DX232">
            <v>0</v>
          </cell>
          <cell r="DY232">
            <v>0</v>
          </cell>
          <cell r="DZ232">
            <v>0</v>
          </cell>
          <cell r="EA232">
            <v>0</v>
          </cell>
          <cell r="EB232">
            <v>0</v>
          </cell>
          <cell r="EC232">
            <v>0</v>
          </cell>
          <cell r="ED232">
            <v>0</v>
          </cell>
          <cell r="EE232">
            <v>0</v>
          </cell>
          <cell r="EF232">
            <v>0</v>
          </cell>
          <cell r="EG232">
            <v>0</v>
          </cell>
          <cell r="EH232">
            <v>0</v>
          </cell>
          <cell r="EI232">
            <v>0</v>
          </cell>
          <cell r="EJ232">
            <v>0</v>
          </cell>
          <cell r="EK232">
            <v>0</v>
          </cell>
          <cell r="EL232">
            <v>0</v>
          </cell>
          <cell r="EM232">
            <v>0</v>
          </cell>
          <cell r="EN232">
            <v>0</v>
          </cell>
          <cell r="EO232">
            <v>0</v>
          </cell>
          <cell r="EP232">
            <v>0</v>
          </cell>
          <cell r="EQ232">
            <v>0</v>
          </cell>
          <cell r="ER232">
            <v>0</v>
          </cell>
          <cell r="ES232">
            <v>0</v>
          </cell>
          <cell r="ET232">
            <v>0</v>
          </cell>
          <cell r="EU232">
            <v>0</v>
          </cell>
          <cell r="EV232">
            <v>0</v>
          </cell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>
            <v>0</v>
          </cell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>
            <v>0</v>
          </cell>
          <cell r="CX233">
            <v>0</v>
          </cell>
          <cell r="CY233">
            <v>0</v>
          </cell>
          <cell r="CZ233">
            <v>0</v>
          </cell>
          <cell r="DA233">
            <v>0</v>
          </cell>
          <cell r="DB233">
            <v>0</v>
          </cell>
          <cell r="DC233">
            <v>0</v>
          </cell>
          <cell r="DD233">
            <v>0</v>
          </cell>
          <cell r="DE233">
            <v>0</v>
          </cell>
          <cell r="DF233">
            <v>0</v>
          </cell>
          <cell r="DG233">
            <v>0</v>
          </cell>
          <cell r="DH233">
            <v>0</v>
          </cell>
          <cell r="DI233">
            <v>0</v>
          </cell>
          <cell r="DJ233">
            <v>0</v>
          </cell>
          <cell r="DK233">
            <v>0</v>
          </cell>
          <cell r="DL233">
            <v>0</v>
          </cell>
          <cell r="DM233">
            <v>0</v>
          </cell>
          <cell r="DN233">
            <v>0</v>
          </cell>
          <cell r="DO233">
            <v>0</v>
          </cell>
          <cell r="DP233">
            <v>0</v>
          </cell>
          <cell r="DQ233">
            <v>0</v>
          </cell>
          <cell r="DR233">
            <v>0</v>
          </cell>
          <cell r="DS233">
            <v>0</v>
          </cell>
          <cell r="DT233">
            <v>0</v>
          </cell>
          <cell r="DU233">
            <v>0</v>
          </cell>
          <cell r="DV233">
            <v>0</v>
          </cell>
          <cell r="DW233">
            <v>0</v>
          </cell>
          <cell r="DX233">
            <v>0</v>
          </cell>
          <cell r="DY233">
            <v>0</v>
          </cell>
          <cell r="DZ233">
            <v>0</v>
          </cell>
          <cell r="EA233">
            <v>0</v>
          </cell>
          <cell r="EB233">
            <v>0</v>
          </cell>
          <cell r="EC233">
            <v>0</v>
          </cell>
          <cell r="ED233">
            <v>0</v>
          </cell>
          <cell r="EE233">
            <v>0</v>
          </cell>
          <cell r="EF233">
            <v>0</v>
          </cell>
          <cell r="EG233">
            <v>0</v>
          </cell>
          <cell r="EH233">
            <v>0</v>
          </cell>
          <cell r="EI233">
            <v>0</v>
          </cell>
          <cell r="EJ233">
            <v>0</v>
          </cell>
          <cell r="EK233">
            <v>0</v>
          </cell>
          <cell r="EL233">
            <v>0</v>
          </cell>
          <cell r="EM233">
            <v>0</v>
          </cell>
          <cell r="EN233">
            <v>0</v>
          </cell>
          <cell r="EO233">
            <v>0</v>
          </cell>
          <cell r="EP233">
            <v>0</v>
          </cell>
          <cell r="EQ233">
            <v>0</v>
          </cell>
          <cell r="ER233">
            <v>0</v>
          </cell>
          <cell r="ES233">
            <v>0</v>
          </cell>
          <cell r="ET233">
            <v>0</v>
          </cell>
          <cell r="EU233">
            <v>0</v>
          </cell>
          <cell r="EV233">
            <v>0</v>
          </cell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>
            <v>0</v>
          </cell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>
            <v>0</v>
          </cell>
          <cell r="CX234">
            <v>0</v>
          </cell>
          <cell r="CY234">
            <v>0</v>
          </cell>
          <cell r="CZ234">
            <v>0</v>
          </cell>
          <cell r="DA234">
            <v>0</v>
          </cell>
          <cell r="DB234">
            <v>0</v>
          </cell>
          <cell r="DC234">
            <v>0</v>
          </cell>
          <cell r="DD234">
            <v>0</v>
          </cell>
          <cell r="DE234">
            <v>0</v>
          </cell>
          <cell r="DF234">
            <v>0</v>
          </cell>
          <cell r="DG234">
            <v>0</v>
          </cell>
          <cell r="DH234">
            <v>0</v>
          </cell>
          <cell r="DI234">
            <v>0</v>
          </cell>
          <cell r="DJ234">
            <v>0</v>
          </cell>
          <cell r="DK234">
            <v>0</v>
          </cell>
          <cell r="DL234">
            <v>0</v>
          </cell>
          <cell r="DM234">
            <v>0</v>
          </cell>
          <cell r="DN234">
            <v>0</v>
          </cell>
          <cell r="DO234">
            <v>0</v>
          </cell>
          <cell r="DP234">
            <v>0</v>
          </cell>
          <cell r="DQ234">
            <v>0</v>
          </cell>
          <cell r="DR234">
            <v>0</v>
          </cell>
          <cell r="DS234">
            <v>0</v>
          </cell>
          <cell r="DT234">
            <v>0</v>
          </cell>
          <cell r="DU234">
            <v>0</v>
          </cell>
          <cell r="DV234">
            <v>0</v>
          </cell>
          <cell r="DW234">
            <v>0</v>
          </cell>
          <cell r="DX234">
            <v>0</v>
          </cell>
          <cell r="DY234">
            <v>0</v>
          </cell>
          <cell r="DZ234">
            <v>0</v>
          </cell>
          <cell r="EA234">
            <v>0</v>
          </cell>
          <cell r="EB234">
            <v>0</v>
          </cell>
          <cell r="EC234">
            <v>0</v>
          </cell>
          <cell r="ED234">
            <v>0</v>
          </cell>
          <cell r="EE234">
            <v>0</v>
          </cell>
          <cell r="EF234">
            <v>0</v>
          </cell>
          <cell r="EG234">
            <v>0</v>
          </cell>
          <cell r="EH234">
            <v>0</v>
          </cell>
          <cell r="EI234">
            <v>0</v>
          </cell>
          <cell r="EJ234">
            <v>0</v>
          </cell>
          <cell r="EK234">
            <v>0</v>
          </cell>
          <cell r="EL234">
            <v>0</v>
          </cell>
          <cell r="EM234">
            <v>0</v>
          </cell>
          <cell r="EN234">
            <v>0</v>
          </cell>
          <cell r="EO234">
            <v>0</v>
          </cell>
          <cell r="EP234">
            <v>0</v>
          </cell>
          <cell r="EQ234">
            <v>0</v>
          </cell>
          <cell r="ER234">
            <v>0</v>
          </cell>
          <cell r="ES234">
            <v>0</v>
          </cell>
          <cell r="ET234">
            <v>0</v>
          </cell>
          <cell r="EU234">
            <v>0</v>
          </cell>
          <cell r="EV234">
            <v>0</v>
          </cell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  <cell r="AL235">
            <v>0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>
            <v>0</v>
          </cell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>
            <v>0</v>
          </cell>
          <cell r="CB235">
            <v>0</v>
          </cell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>
            <v>0</v>
          </cell>
          <cell r="CW235">
            <v>0</v>
          </cell>
          <cell r="CX235">
            <v>0</v>
          </cell>
          <cell r="CY235">
            <v>0</v>
          </cell>
          <cell r="CZ235">
            <v>0</v>
          </cell>
          <cell r="DA235">
            <v>0</v>
          </cell>
          <cell r="DB235">
            <v>0</v>
          </cell>
          <cell r="DC235">
            <v>0</v>
          </cell>
          <cell r="DD235">
            <v>0</v>
          </cell>
          <cell r="DE235">
            <v>0</v>
          </cell>
          <cell r="DF235">
            <v>0</v>
          </cell>
          <cell r="DG235">
            <v>0</v>
          </cell>
          <cell r="DH235">
            <v>0</v>
          </cell>
          <cell r="DI235">
            <v>0</v>
          </cell>
          <cell r="DJ235">
            <v>0</v>
          </cell>
          <cell r="DK235">
            <v>0</v>
          </cell>
          <cell r="DL235">
            <v>0</v>
          </cell>
          <cell r="DM235">
            <v>0</v>
          </cell>
          <cell r="DN235">
            <v>0</v>
          </cell>
          <cell r="DO235">
            <v>0</v>
          </cell>
          <cell r="DP235">
            <v>0</v>
          </cell>
          <cell r="DQ235">
            <v>0</v>
          </cell>
          <cell r="DR235">
            <v>0</v>
          </cell>
          <cell r="DS235">
            <v>0</v>
          </cell>
          <cell r="DT235">
            <v>0</v>
          </cell>
          <cell r="DU235">
            <v>0</v>
          </cell>
          <cell r="DV235">
            <v>0</v>
          </cell>
          <cell r="DW235">
            <v>0</v>
          </cell>
          <cell r="DX235">
            <v>0</v>
          </cell>
          <cell r="DY235">
            <v>0</v>
          </cell>
          <cell r="DZ235">
            <v>0</v>
          </cell>
          <cell r="EA235">
            <v>0</v>
          </cell>
          <cell r="EB235">
            <v>0</v>
          </cell>
          <cell r="EC235">
            <v>0</v>
          </cell>
          <cell r="ED235">
            <v>0</v>
          </cell>
          <cell r="EE235">
            <v>0</v>
          </cell>
          <cell r="EF235">
            <v>0</v>
          </cell>
          <cell r="EG235">
            <v>0</v>
          </cell>
          <cell r="EH235">
            <v>0</v>
          </cell>
          <cell r="EI235">
            <v>0</v>
          </cell>
          <cell r="EJ235">
            <v>0</v>
          </cell>
          <cell r="EK235">
            <v>0</v>
          </cell>
          <cell r="EL235">
            <v>0</v>
          </cell>
          <cell r="EM235">
            <v>0</v>
          </cell>
          <cell r="EN235">
            <v>0</v>
          </cell>
          <cell r="EO235">
            <v>0</v>
          </cell>
          <cell r="EP235">
            <v>0</v>
          </cell>
          <cell r="EQ235">
            <v>0</v>
          </cell>
          <cell r="ER235">
            <v>0</v>
          </cell>
          <cell r="ES235">
            <v>0</v>
          </cell>
          <cell r="ET235">
            <v>0</v>
          </cell>
          <cell r="EU235">
            <v>0</v>
          </cell>
          <cell r="EV235">
            <v>0</v>
          </cell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>
            <v>0</v>
          </cell>
          <cell r="BL236">
            <v>0</v>
          </cell>
          <cell r="BM236">
            <v>0</v>
          </cell>
          <cell r="BN236">
            <v>0</v>
          </cell>
          <cell r="BO236">
            <v>0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>
            <v>0</v>
          </cell>
          <cell r="CB236">
            <v>0</v>
          </cell>
          <cell r="CC236">
            <v>0</v>
          </cell>
          <cell r="CD236">
            <v>0</v>
          </cell>
          <cell r="CE236">
            <v>0</v>
          </cell>
          <cell r="CF236">
            <v>0</v>
          </cell>
          <cell r="CG236">
            <v>0</v>
          </cell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>
            <v>0</v>
          </cell>
          <cell r="CY236">
            <v>0</v>
          </cell>
          <cell r="CZ236">
            <v>0</v>
          </cell>
          <cell r="DA236">
            <v>0</v>
          </cell>
          <cell r="DB236">
            <v>0</v>
          </cell>
          <cell r="DC236">
            <v>0</v>
          </cell>
          <cell r="DD236">
            <v>0</v>
          </cell>
          <cell r="DE236">
            <v>0</v>
          </cell>
          <cell r="DF236">
            <v>0</v>
          </cell>
          <cell r="DG236">
            <v>0</v>
          </cell>
          <cell r="DH236">
            <v>0</v>
          </cell>
          <cell r="DI236">
            <v>0</v>
          </cell>
          <cell r="DJ236">
            <v>0</v>
          </cell>
          <cell r="DK236">
            <v>0</v>
          </cell>
          <cell r="DL236">
            <v>0</v>
          </cell>
          <cell r="DM236">
            <v>0</v>
          </cell>
          <cell r="DN236">
            <v>0</v>
          </cell>
          <cell r="DO236">
            <v>0</v>
          </cell>
          <cell r="DP236">
            <v>0</v>
          </cell>
          <cell r="DQ236">
            <v>0</v>
          </cell>
          <cell r="DR236">
            <v>0</v>
          </cell>
          <cell r="DS236">
            <v>0</v>
          </cell>
          <cell r="DT236">
            <v>0</v>
          </cell>
          <cell r="DU236">
            <v>0</v>
          </cell>
          <cell r="DV236">
            <v>0</v>
          </cell>
          <cell r="DW236">
            <v>0</v>
          </cell>
          <cell r="DX236">
            <v>0</v>
          </cell>
          <cell r="DY236">
            <v>0</v>
          </cell>
          <cell r="DZ236">
            <v>0</v>
          </cell>
          <cell r="EA236">
            <v>0</v>
          </cell>
          <cell r="EB236">
            <v>0</v>
          </cell>
          <cell r="EC236">
            <v>0</v>
          </cell>
          <cell r="ED236">
            <v>0</v>
          </cell>
          <cell r="EE236">
            <v>0</v>
          </cell>
          <cell r="EF236">
            <v>0</v>
          </cell>
          <cell r="EG236">
            <v>0</v>
          </cell>
          <cell r="EH236">
            <v>0</v>
          </cell>
          <cell r="EI236">
            <v>0</v>
          </cell>
          <cell r="EJ236">
            <v>0</v>
          </cell>
          <cell r="EK236">
            <v>0</v>
          </cell>
          <cell r="EL236">
            <v>0</v>
          </cell>
          <cell r="EM236">
            <v>0</v>
          </cell>
          <cell r="EN236">
            <v>0</v>
          </cell>
          <cell r="EO236">
            <v>0</v>
          </cell>
          <cell r="EP236">
            <v>0</v>
          </cell>
          <cell r="EQ236">
            <v>0</v>
          </cell>
          <cell r="ER236">
            <v>0</v>
          </cell>
          <cell r="ES236">
            <v>0</v>
          </cell>
          <cell r="ET236">
            <v>0</v>
          </cell>
          <cell r="EU236">
            <v>0</v>
          </cell>
          <cell r="EV236">
            <v>0</v>
          </cell>
        </row>
        <row r="238">
          <cell r="T238" t="str">
            <v>BUDGET FORECAST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0</v>
          </cell>
          <cell r="AK238">
            <v>0</v>
          </cell>
          <cell r="AL238">
            <v>0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>
            <v>0</v>
          </cell>
          <cell r="BL238">
            <v>0</v>
          </cell>
          <cell r="BM238">
            <v>0</v>
          </cell>
          <cell r="BN238">
            <v>0</v>
          </cell>
          <cell r="BO238">
            <v>0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>
            <v>0</v>
          </cell>
          <cell r="CX238">
            <v>0</v>
          </cell>
          <cell r="CY238">
            <v>0</v>
          </cell>
          <cell r="CZ238">
            <v>0</v>
          </cell>
          <cell r="DA238">
            <v>0</v>
          </cell>
          <cell r="DB238">
            <v>0</v>
          </cell>
          <cell r="DC238">
            <v>0</v>
          </cell>
          <cell r="DD238">
            <v>0</v>
          </cell>
          <cell r="DE238">
            <v>0</v>
          </cell>
          <cell r="DF238">
            <v>0</v>
          </cell>
          <cell r="DG238">
            <v>0</v>
          </cell>
          <cell r="DH238">
            <v>0</v>
          </cell>
          <cell r="DI238">
            <v>0</v>
          </cell>
          <cell r="DJ238">
            <v>0</v>
          </cell>
          <cell r="DK238">
            <v>0</v>
          </cell>
          <cell r="DL238">
            <v>0</v>
          </cell>
          <cell r="DM238">
            <v>0</v>
          </cell>
          <cell r="DN238">
            <v>0</v>
          </cell>
          <cell r="DO238">
            <v>0</v>
          </cell>
          <cell r="DP238">
            <v>0</v>
          </cell>
          <cell r="DQ238">
            <v>0</v>
          </cell>
          <cell r="DR238">
            <v>0</v>
          </cell>
          <cell r="DS238">
            <v>0</v>
          </cell>
          <cell r="DT238">
            <v>0</v>
          </cell>
          <cell r="DU238">
            <v>0</v>
          </cell>
          <cell r="DV238">
            <v>0</v>
          </cell>
          <cell r="DW238">
            <v>0</v>
          </cell>
          <cell r="DX238">
            <v>0</v>
          </cell>
          <cell r="DY238">
            <v>0</v>
          </cell>
          <cell r="DZ238">
            <v>0</v>
          </cell>
          <cell r="EA238">
            <v>0</v>
          </cell>
          <cell r="EB238">
            <v>0</v>
          </cell>
          <cell r="EC238">
            <v>0</v>
          </cell>
          <cell r="ED238">
            <v>0</v>
          </cell>
          <cell r="EE238">
            <v>0</v>
          </cell>
          <cell r="EF238">
            <v>0</v>
          </cell>
          <cell r="EG238">
            <v>0</v>
          </cell>
          <cell r="EH238">
            <v>0</v>
          </cell>
          <cell r="EI238">
            <v>0</v>
          </cell>
          <cell r="EJ238">
            <v>0</v>
          </cell>
          <cell r="EK238">
            <v>0</v>
          </cell>
          <cell r="EL238">
            <v>0</v>
          </cell>
          <cell r="EM238">
            <v>0</v>
          </cell>
          <cell r="EN238">
            <v>0</v>
          </cell>
          <cell r="EO238">
            <v>0</v>
          </cell>
          <cell r="EP238">
            <v>0</v>
          </cell>
          <cell r="EQ238">
            <v>0</v>
          </cell>
          <cell r="ER238">
            <v>0</v>
          </cell>
          <cell r="ES238">
            <v>0</v>
          </cell>
          <cell r="ET238">
            <v>0</v>
          </cell>
          <cell r="EU238">
            <v>0</v>
          </cell>
          <cell r="EV238">
            <v>0</v>
          </cell>
          <cell r="EW238">
            <v>0</v>
          </cell>
          <cell r="EX238">
            <v>0</v>
          </cell>
          <cell r="EY238">
            <v>0</v>
          </cell>
          <cell r="EZ238">
            <v>0</v>
          </cell>
          <cell r="FA238">
            <v>0</v>
          </cell>
          <cell r="FB238">
            <v>0</v>
          </cell>
          <cell r="FC238">
            <v>0</v>
          </cell>
          <cell r="FD238">
            <v>0</v>
          </cell>
          <cell r="FE238">
            <v>0</v>
          </cell>
          <cell r="FF238">
            <v>0</v>
          </cell>
          <cell r="FG238">
            <v>0</v>
          </cell>
          <cell r="FH238">
            <v>0</v>
          </cell>
          <cell r="FI238">
            <v>0</v>
          </cell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H239">
            <v>0</v>
          </cell>
          <cell r="AI239">
            <v>0</v>
          </cell>
          <cell r="AJ239">
            <v>0</v>
          </cell>
          <cell r="AK239">
            <v>0</v>
          </cell>
          <cell r="AL239">
            <v>0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>
            <v>0</v>
          </cell>
          <cell r="BL239">
            <v>0</v>
          </cell>
          <cell r="BM239">
            <v>0</v>
          </cell>
          <cell r="BN239">
            <v>0</v>
          </cell>
          <cell r="BO239">
            <v>0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>
            <v>0</v>
          </cell>
          <cell r="CX239">
            <v>0</v>
          </cell>
          <cell r="CY239">
            <v>0</v>
          </cell>
          <cell r="CZ239">
            <v>0</v>
          </cell>
          <cell r="DA239">
            <v>0</v>
          </cell>
          <cell r="DB239">
            <v>0</v>
          </cell>
          <cell r="DC239">
            <v>0</v>
          </cell>
          <cell r="DD239">
            <v>0</v>
          </cell>
          <cell r="DE239">
            <v>0</v>
          </cell>
          <cell r="DF239">
            <v>0</v>
          </cell>
          <cell r="DG239">
            <v>0</v>
          </cell>
          <cell r="DH239">
            <v>0</v>
          </cell>
          <cell r="DI239">
            <v>0</v>
          </cell>
          <cell r="DJ239">
            <v>0</v>
          </cell>
          <cell r="DK239">
            <v>0</v>
          </cell>
          <cell r="DL239">
            <v>0</v>
          </cell>
          <cell r="DM239">
            <v>0</v>
          </cell>
          <cell r="DN239">
            <v>0</v>
          </cell>
          <cell r="DO239">
            <v>0</v>
          </cell>
          <cell r="DP239">
            <v>0</v>
          </cell>
          <cell r="DQ239">
            <v>0</v>
          </cell>
          <cell r="DR239">
            <v>0</v>
          </cell>
          <cell r="DS239">
            <v>0</v>
          </cell>
          <cell r="DT239">
            <v>0</v>
          </cell>
          <cell r="DU239">
            <v>0</v>
          </cell>
          <cell r="DV239">
            <v>0</v>
          </cell>
          <cell r="DW239">
            <v>0</v>
          </cell>
          <cell r="DX239">
            <v>0</v>
          </cell>
          <cell r="DY239">
            <v>0</v>
          </cell>
          <cell r="DZ239">
            <v>0</v>
          </cell>
          <cell r="EA239">
            <v>0</v>
          </cell>
          <cell r="EB239">
            <v>0</v>
          </cell>
          <cell r="EC239">
            <v>0</v>
          </cell>
          <cell r="ED239">
            <v>0</v>
          </cell>
          <cell r="EE239">
            <v>0</v>
          </cell>
          <cell r="EF239">
            <v>0</v>
          </cell>
          <cell r="EG239">
            <v>0</v>
          </cell>
          <cell r="EH239">
            <v>0</v>
          </cell>
          <cell r="EI239">
            <v>0</v>
          </cell>
          <cell r="EJ239">
            <v>0</v>
          </cell>
          <cell r="EK239">
            <v>0</v>
          </cell>
          <cell r="EL239">
            <v>0</v>
          </cell>
          <cell r="EM239">
            <v>0</v>
          </cell>
          <cell r="EN239">
            <v>0</v>
          </cell>
          <cell r="EO239">
            <v>0</v>
          </cell>
          <cell r="EP239">
            <v>0</v>
          </cell>
          <cell r="EQ239">
            <v>0</v>
          </cell>
          <cell r="ER239">
            <v>0</v>
          </cell>
          <cell r="ES239">
            <v>0</v>
          </cell>
          <cell r="ET239">
            <v>0</v>
          </cell>
          <cell r="EU239">
            <v>0</v>
          </cell>
          <cell r="EV239">
            <v>0</v>
          </cell>
          <cell r="EW239">
            <v>0</v>
          </cell>
          <cell r="EX239">
            <v>0</v>
          </cell>
          <cell r="EY239">
            <v>0</v>
          </cell>
          <cell r="EZ239">
            <v>0</v>
          </cell>
          <cell r="FA239">
            <v>0</v>
          </cell>
          <cell r="FB239">
            <v>0</v>
          </cell>
          <cell r="FC239">
            <v>0</v>
          </cell>
          <cell r="FD239">
            <v>0</v>
          </cell>
          <cell r="FE239">
            <v>0</v>
          </cell>
          <cell r="FF239">
            <v>0</v>
          </cell>
          <cell r="FG239">
            <v>0</v>
          </cell>
          <cell r="FH239">
            <v>0</v>
          </cell>
          <cell r="FI239">
            <v>0</v>
          </cell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0</v>
          </cell>
          <cell r="AF240">
            <v>0</v>
          </cell>
          <cell r="AG240">
            <v>0</v>
          </cell>
          <cell r="AH240">
            <v>0</v>
          </cell>
          <cell r="AI240">
            <v>0</v>
          </cell>
          <cell r="AJ240">
            <v>0</v>
          </cell>
          <cell r="AK240">
            <v>0</v>
          </cell>
          <cell r="AL240">
            <v>0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>
            <v>0</v>
          </cell>
          <cell r="BL240">
            <v>0</v>
          </cell>
          <cell r="BM240">
            <v>0</v>
          </cell>
          <cell r="BN240">
            <v>0</v>
          </cell>
          <cell r="BO240">
            <v>0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>
            <v>0</v>
          </cell>
          <cell r="CX240">
            <v>0</v>
          </cell>
          <cell r="CY240">
            <v>0</v>
          </cell>
          <cell r="CZ240">
            <v>0</v>
          </cell>
          <cell r="DA240">
            <v>0</v>
          </cell>
          <cell r="DB240">
            <v>0</v>
          </cell>
          <cell r="DC240">
            <v>0</v>
          </cell>
          <cell r="DD240">
            <v>0</v>
          </cell>
          <cell r="DE240">
            <v>0</v>
          </cell>
          <cell r="DF240">
            <v>0</v>
          </cell>
          <cell r="DG240">
            <v>0</v>
          </cell>
          <cell r="DH240">
            <v>0</v>
          </cell>
          <cell r="DI240">
            <v>0</v>
          </cell>
          <cell r="DJ240">
            <v>0</v>
          </cell>
          <cell r="DK240">
            <v>0</v>
          </cell>
          <cell r="DL240">
            <v>0</v>
          </cell>
          <cell r="DM240">
            <v>0</v>
          </cell>
          <cell r="DN240">
            <v>0</v>
          </cell>
          <cell r="DO240">
            <v>0</v>
          </cell>
          <cell r="DP240">
            <v>0</v>
          </cell>
          <cell r="DQ240">
            <v>0</v>
          </cell>
          <cell r="DR240">
            <v>0</v>
          </cell>
          <cell r="DS240">
            <v>0</v>
          </cell>
          <cell r="DT240">
            <v>0</v>
          </cell>
          <cell r="DU240">
            <v>0</v>
          </cell>
          <cell r="DV240">
            <v>0</v>
          </cell>
          <cell r="DW240">
            <v>0</v>
          </cell>
          <cell r="DX240">
            <v>0</v>
          </cell>
          <cell r="DY240">
            <v>0</v>
          </cell>
          <cell r="DZ240">
            <v>0</v>
          </cell>
          <cell r="EA240">
            <v>0</v>
          </cell>
          <cell r="EB240">
            <v>0</v>
          </cell>
          <cell r="EC240">
            <v>0</v>
          </cell>
          <cell r="ED240">
            <v>0</v>
          </cell>
          <cell r="EE240">
            <v>0</v>
          </cell>
          <cell r="EF240">
            <v>0</v>
          </cell>
          <cell r="EG240">
            <v>0</v>
          </cell>
          <cell r="EH240">
            <v>0</v>
          </cell>
          <cell r="EI240">
            <v>0</v>
          </cell>
          <cell r="EJ240">
            <v>0</v>
          </cell>
          <cell r="EK240">
            <v>0</v>
          </cell>
          <cell r="EL240">
            <v>0</v>
          </cell>
          <cell r="EM240">
            <v>0</v>
          </cell>
          <cell r="EN240">
            <v>0</v>
          </cell>
          <cell r="EO240">
            <v>0</v>
          </cell>
          <cell r="EP240">
            <v>0</v>
          </cell>
          <cell r="EQ240">
            <v>0</v>
          </cell>
          <cell r="ER240">
            <v>0</v>
          </cell>
          <cell r="ES240">
            <v>0</v>
          </cell>
          <cell r="ET240">
            <v>0</v>
          </cell>
          <cell r="EU240">
            <v>0</v>
          </cell>
          <cell r="EV240">
            <v>0</v>
          </cell>
          <cell r="EW240">
            <v>0</v>
          </cell>
          <cell r="EX240">
            <v>0</v>
          </cell>
          <cell r="EY240">
            <v>0</v>
          </cell>
          <cell r="EZ240">
            <v>0</v>
          </cell>
          <cell r="FA240">
            <v>0</v>
          </cell>
          <cell r="FB240">
            <v>0</v>
          </cell>
          <cell r="FC240">
            <v>0</v>
          </cell>
          <cell r="FD240">
            <v>0</v>
          </cell>
          <cell r="FE240">
            <v>0</v>
          </cell>
          <cell r="FF240">
            <v>0</v>
          </cell>
          <cell r="FG240">
            <v>0</v>
          </cell>
          <cell r="FH240">
            <v>0</v>
          </cell>
          <cell r="FI240">
            <v>0</v>
          </cell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>
            <v>0</v>
          </cell>
          <cell r="AG241">
            <v>0</v>
          </cell>
          <cell r="AH241">
            <v>0</v>
          </cell>
          <cell r="AI241">
            <v>0</v>
          </cell>
          <cell r="AJ241">
            <v>0</v>
          </cell>
          <cell r="AK241">
            <v>0</v>
          </cell>
          <cell r="AL241">
            <v>0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  <cell r="BF241">
            <v>0</v>
          </cell>
          <cell r="BG241">
            <v>0</v>
          </cell>
          <cell r="BH241">
            <v>0</v>
          </cell>
          <cell r="BI241">
            <v>0</v>
          </cell>
          <cell r="BJ241">
            <v>0</v>
          </cell>
          <cell r="BK241">
            <v>0</v>
          </cell>
          <cell r="BL241">
            <v>0</v>
          </cell>
          <cell r="BM241">
            <v>0</v>
          </cell>
          <cell r="BN241">
            <v>0</v>
          </cell>
          <cell r="BO241">
            <v>0</v>
          </cell>
          <cell r="BP241">
            <v>0</v>
          </cell>
          <cell r="BQ241">
            <v>0</v>
          </cell>
          <cell r="BR241">
            <v>0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0</v>
          </cell>
          <cell r="BZ241">
            <v>0</v>
          </cell>
          <cell r="CA241">
            <v>0</v>
          </cell>
          <cell r="CB241">
            <v>0</v>
          </cell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>
            <v>0</v>
          </cell>
          <cell r="CW241">
            <v>0</v>
          </cell>
          <cell r="CX241">
            <v>0</v>
          </cell>
          <cell r="CY241">
            <v>0</v>
          </cell>
          <cell r="CZ241">
            <v>0</v>
          </cell>
          <cell r="DA241">
            <v>0</v>
          </cell>
          <cell r="DB241">
            <v>0</v>
          </cell>
          <cell r="DC241">
            <v>0</v>
          </cell>
          <cell r="DD241">
            <v>0</v>
          </cell>
          <cell r="DE241">
            <v>0</v>
          </cell>
          <cell r="DF241">
            <v>0</v>
          </cell>
          <cell r="DG241">
            <v>0</v>
          </cell>
          <cell r="DH241">
            <v>0</v>
          </cell>
          <cell r="DI241">
            <v>0</v>
          </cell>
          <cell r="DJ241">
            <v>0</v>
          </cell>
          <cell r="DK241">
            <v>0</v>
          </cell>
          <cell r="DL241">
            <v>0</v>
          </cell>
          <cell r="DM241">
            <v>0</v>
          </cell>
          <cell r="DN241">
            <v>0</v>
          </cell>
          <cell r="DO241">
            <v>0</v>
          </cell>
          <cell r="DP241">
            <v>0</v>
          </cell>
          <cell r="DQ241">
            <v>0</v>
          </cell>
          <cell r="DR241">
            <v>0</v>
          </cell>
          <cell r="DS241">
            <v>0</v>
          </cell>
          <cell r="DT241">
            <v>0</v>
          </cell>
          <cell r="DU241">
            <v>0</v>
          </cell>
          <cell r="DV241">
            <v>0</v>
          </cell>
          <cell r="DW241">
            <v>0</v>
          </cell>
          <cell r="DX241">
            <v>0</v>
          </cell>
          <cell r="DY241">
            <v>0</v>
          </cell>
          <cell r="DZ241">
            <v>0</v>
          </cell>
          <cell r="EA241">
            <v>0</v>
          </cell>
          <cell r="EB241">
            <v>0</v>
          </cell>
          <cell r="EC241">
            <v>0</v>
          </cell>
          <cell r="ED241">
            <v>0</v>
          </cell>
          <cell r="EE241">
            <v>0</v>
          </cell>
          <cell r="EF241">
            <v>0</v>
          </cell>
          <cell r="EG241">
            <v>0</v>
          </cell>
          <cell r="EH241">
            <v>0</v>
          </cell>
          <cell r="EI241">
            <v>0</v>
          </cell>
          <cell r="EJ241">
            <v>0</v>
          </cell>
          <cell r="EK241">
            <v>0</v>
          </cell>
          <cell r="EL241">
            <v>0</v>
          </cell>
          <cell r="EM241">
            <v>0</v>
          </cell>
          <cell r="EN241">
            <v>0</v>
          </cell>
          <cell r="EO241">
            <v>0</v>
          </cell>
          <cell r="EP241">
            <v>0</v>
          </cell>
          <cell r="EQ241">
            <v>0</v>
          </cell>
          <cell r="ER241">
            <v>0</v>
          </cell>
          <cell r="ES241">
            <v>0</v>
          </cell>
          <cell r="ET241">
            <v>0</v>
          </cell>
          <cell r="EU241">
            <v>0</v>
          </cell>
          <cell r="EV241">
            <v>0</v>
          </cell>
          <cell r="EW241">
            <v>0</v>
          </cell>
          <cell r="EX241">
            <v>0</v>
          </cell>
          <cell r="EY241">
            <v>0</v>
          </cell>
          <cell r="EZ241">
            <v>0</v>
          </cell>
          <cell r="FA241">
            <v>0</v>
          </cell>
          <cell r="FB241">
            <v>0</v>
          </cell>
          <cell r="FC241">
            <v>0</v>
          </cell>
          <cell r="FD241">
            <v>0</v>
          </cell>
          <cell r="FE241">
            <v>0</v>
          </cell>
          <cell r="FF241">
            <v>0</v>
          </cell>
          <cell r="FG241">
            <v>0</v>
          </cell>
          <cell r="FH241">
            <v>0</v>
          </cell>
          <cell r="FI241">
            <v>0</v>
          </cell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>
            <v>0</v>
          </cell>
          <cell r="AB242">
            <v>0</v>
          </cell>
          <cell r="AC242">
            <v>0</v>
          </cell>
          <cell r="AD242">
            <v>0</v>
          </cell>
          <cell r="AE242">
            <v>0</v>
          </cell>
          <cell r="AF242">
            <v>0</v>
          </cell>
          <cell r="AG242">
            <v>0</v>
          </cell>
          <cell r="AH242">
            <v>0</v>
          </cell>
          <cell r="AI242">
            <v>0</v>
          </cell>
          <cell r="AJ242">
            <v>0</v>
          </cell>
          <cell r="AK242">
            <v>0</v>
          </cell>
          <cell r="AL242">
            <v>0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>
            <v>0</v>
          </cell>
          <cell r="BL242">
            <v>0</v>
          </cell>
          <cell r="BM242">
            <v>0</v>
          </cell>
          <cell r="BN242">
            <v>0</v>
          </cell>
          <cell r="BO242">
            <v>0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>
            <v>0</v>
          </cell>
          <cell r="CB242">
            <v>0</v>
          </cell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>
            <v>0</v>
          </cell>
          <cell r="CW242">
            <v>0</v>
          </cell>
          <cell r="CX242">
            <v>0</v>
          </cell>
          <cell r="CY242">
            <v>0</v>
          </cell>
          <cell r="CZ242">
            <v>0</v>
          </cell>
          <cell r="DA242">
            <v>0</v>
          </cell>
          <cell r="DB242">
            <v>0</v>
          </cell>
          <cell r="DC242">
            <v>0</v>
          </cell>
          <cell r="DD242">
            <v>0</v>
          </cell>
          <cell r="DE242">
            <v>0</v>
          </cell>
          <cell r="DF242">
            <v>0</v>
          </cell>
          <cell r="DG242">
            <v>0</v>
          </cell>
          <cell r="DH242">
            <v>0</v>
          </cell>
          <cell r="DI242">
            <v>0</v>
          </cell>
          <cell r="DJ242">
            <v>0</v>
          </cell>
          <cell r="DK242">
            <v>0</v>
          </cell>
          <cell r="DL242">
            <v>0</v>
          </cell>
          <cell r="DM242">
            <v>0</v>
          </cell>
          <cell r="DN242">
            <v>0</v>
          </cell>
          <cell r="DO242">
            <v>0</v>
          </cell>
          <cell r="DP242">
            <v>0</v>
          </cell>
          <cell r="DQ242">
            <v>0</v>
          </cell>
          <cell r="DR242">
            <v>0</v>
          </cell>
          <cell r="DS242">
            <v>0</v>
          </cell>
          <cell r="DT242">
            <v>0</v>
          </cell>
          <cell r="DU242">
            <v>0</v>
          </cell>
          <cell r="DV242">
            <v>0</v>
          </cell>
          <cell r="DW242">
            <v>0</v>
          </cell>
          <cell r="DX242">
            <v>0</v>
          </cell>
          <cell r="DY242">
            <v>0</v>
          </cell>
          <cell r="DZ242">
            <v>0</v>
          </cell>
          <cell r="EA242">
            <v>0</v>
          </cell>
          <cell r="EB242">
            <v>0</v>
          </cell>
          <cell r="EC242">
            <v>0</v>
          </cell>
          <cell r="ED242">
            <v>0</v>
          </cell>
          <cell r="EE242">
            <v>0</v>
          </cell>
          <cell r="EF242">
            <v>0</v>
          </cell>
          <cell r="EG242">
            <v>0</v>
          </cell>
          <cell r="EH242">
            <v>0</v>
          </cell>
          <cell r="EI242">
            <v>0</v>
          </cell>
          <cell r="EJ242">
            <v>0</v>
          </cell>
          <cell r="EK242">
            <v>0</v>
          </cell>
          <cell r="EL242">
            <v>0</v>
          </cell>
          <cell r="EM242">
            <v>0</v>
          </cell>
          <cell r="EN242">
            <v>0</v>
          </cell>
          <cell r="EO242">
            <v>0</v>
          </cell>
          <cell r="EP242">
            <v>0</v>
          </cell>
          <cell r="EQ242">
            <v>0</v>
          </cell>
          <cell r="ER242">
            <v>0</v>
          </cell>
          <cell r="ES242">
            <v>0</v>
          </cell>
          <cell r="ET242">
            <v>0</v>
          </cell>
          <cell r="EU242">
            <v>0</v>
          </cell>
          <cell r="EV242">
            <v>0</v>
          </cell>
          <cell r="EW242">
            <v>0</v>
          </cell>
          <cell r="EX242">
            <v>0</v>
          </cell>
          <cell r="EY242">
            <v>0</v>
          </cell>
          <cell r="EZ242">
            <v>0</v>
          </cell>
          <cell r="FA242">
            <v>0</v>
          </cell>
          <cell r="FB242">
            <v>0</v>
          </cell>
          <cell r="FC242">
            <v>0</v>
          </cell>
          <cell r="FD242">
            <v>0</v>
          </cell>
          <cell r="FE242">
            <v>0</v>
          </cell>
          <cell r="FF242">
            <v>0</v>
          </cell>
          <cell r="FG242">
            <v>0</v>
          </cell>
          <cell r="FH242">
            <v>0</v>
          </cell>
          <cell r="FI242">
            <v>0</v>
          </cell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>
            <v>0</v>
          </cell>
          <cell r="BL243">
            <v>0</v>
          </cell>
          <cell r="BM243">
            <v>0</v>
          </cell>
          <cell r="BN243">
            <v>0</v>
          </cell>
          <cell r="BO243">
            <v>0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>
            <v>0</v>
          </cell>
          <cell r="CB243">
            <v>0</v>
          </cell>
          <cell r="CC243">
            <v>0</v>
          </cell>
          <cell r="CD243">
            <v>0</v>
          </cell>
          <cell r="CE243">
            <v>0</v>
          </cell>
          <cell r="CF243">
            <v>0</v>
          </cell>
          <cell r="CG243">
            <v>0</v>
          </cell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>
            <v>0</v>
          </cell>
          <cell r="CY243">
            <v>0</v>
          </cell>
          <cell r="CZ243">
            <v>0</v>
          </cell>
          <cell r="DA243">
            <v>0</v>
          </cell>
          <cell r="DB243">
            <v>0</v>
          </cell>
          <cell r="DC243">
            <v>0</v>
          </cell>
          <cell r="DD243">
            <v>0</v>
          </cell>
          <cell r="DE243">
            <v>0</v>
          </cell>
          <cell r="DF243">
            <v>0</v>
          </cell>
          <cell r="DG243">
            <v>0</v>
          </cell>
          <cell r="DH243">
            <v>0</v>
          </cell>
          <cell r="DI243">
            <v>0</v>
          </cell>
          <cell r="DJ243">
            <v>0</v>
          </cell>
          <cell r="DK243">
            <v>0</v>
          </cell>
          <cell r="DL243">
            <v>0</v>
          </cell>
          <cell r="DM243">
            <v>0</v>
          </cell>
          <cell r="DN243">
            <v>0</v>
          </cell>
          <cell r="DO243">
            <v>0</v>
          </cell>
          <cell r="DP243">
            <v>0</v>
          </cell>
          <cell r="DQ243">
            <v>0</v>
          </cell>
          <cell r="DR243">
            <v>0</v>
          </cell>
          <cell r="DS243">
            <v>0</v>
          </cell>
          <cell r="DT243">
            <v>0</v>
          </cell>
          <cell r="DU243">
            <v>0</v>
          </cell>
          <cell r="DV243">
            <v>0</v>
          </cell>
          <cell r="DW243">
            <v>0</v>
          </cell>
          <cell r="DX243">
            <v>0</v>
          </cell>
          <cell r="DY243">
            <v>0</v>
          </cell>
          <cell r="DZ243">
            <v>0</v>
          </cell>
          <cell r="EA243">
            <v>0</v>
          </cell>
          <cell r="EB243">
            <v>0</v>
          </cell>
          <cell r="EC243">
            <v>0</v>
          </cell>
          <cell r="ED243">
            <v>0</v>
          </cell>
          <cell r="EE243">
            <v>0</v>
          </cell>
          <cell r="EF243">
            <v>0</v>
          </cell>
          <cell r="EG243">
            <v>0</v>
          </cell>
          <cell r="EH243">
            <v>0</v>
          </cell>
          <cell r="EI243">
            <v>0</v>
          </cell>
          <cell r="EJ243">
            <v>0</v>
          </cell>
          <cell r="EK243">
            <v>0</v>
          </cell>
          <cell r="EL243">
            <v>0</v>
          </cell>
          <cell r="EM243">
            <v>0</v>
          </cell>
          <cell r="EN243">
            <v>0</v>
          </cell>
          <cell r="EO243">
            <v>0</v>
          </cell>
          <cell r="EP243">
            <v>0</v>
          </cell>
          <cell r="EQ243">
            <v>0</v>
          </cell>
          <cell r="ER243">
            <v>0</v>
          </cell>
          <cell r="ES243">
            <v>0</v>
          </cell>
          <cell r="ET243">
            <v>0</v>
          </cell>
          <cell r="EU243">
            <v>0</v>
          </cell>
          <cell r="EV243">
            <v>0</v>
          </cell>
          <cell r="EW243">
            <v>0</v>
          </cell>
          <cell r="EX243">
            <v>0</v>
          </cell>
          <cell r="EY243">
            <v>0</v>
          </cell>
          <cell r="EZ243">
            <v>0</v>
          </cell>
          <cell r="FA243">
            <v>0</v>
          </cell>
          <cell r="FB243">
            <v>0</v>
          </cell>
          <cell r="FC243">
            <v>0</v>
          </cell>
          <cell r="FD243">
            <v>0</v>
          </cell>
          <cell r="FE243">
            <v>0</v>
          </cell>
          <cell r="FF243">
            <v>0</v>
          </cell>
          <cell r="FG243">
            <v>0</v>
          </cell>
          <cell r="FH243">
            <v>0</v>
          </cell>
          <cell r="FI243">
            <v>0</v>
          </cell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0</v>
          </cell>
          <cell r="AF244">
            <v>0</v>
          </cell>
          <cell r="AG244">
            <v>0</v>
          </cell>
          <cell r="AH244">
            <v>0</v>
          </cell>
          <cell r="AI244">
            <v>0</v>
          </cell>
          <cell r="AJ244">
            <v>0</v>
          </cell>
          <cell r="AK244">
            <v>0</v>
          </cell>
          <cell r="AL244">
            <v>0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>
            <v>0</v>
          </cell>
          <cell r="BL244">
            <v>0</v>
          </cell>
          <cell r="BM244">
            <v>0</v>
          </cell>
          <cell r="BN244">
            <v>0</v>
          </cell>
          <cell r="BO244">
            <v>0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>
            <v>0</v>
          </cell>
          <cell r="CB244">
            <v>0</v>
          </cell>
          <cell r="CC244">
            <v>0</v>
          </cell>
          <cell r="CD244">
            <v>0</v>
          </cell>
          <cell r="CE244">
            <v>0</v>
          </cell>
          <cell r="CF244">
            <v>0</v>
          </cell>
          <cell r="CG244">
            <v>0</v>
          </cell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>
            <v>0</v>
          </cell>
          <cell r="CY244">
            <v>0</v>
          </cell>
          <cell r="CZ244">
            <v>0</v>
          </cell>
          <cell r="DA244">
            <v>0</v>
          </cell>
          <cell r="DB244">
            <v>0</v>
          </cell>
          <cell r="DC244">
            <v>0</v>
          </cell>
          <cell r="DD244">
            <v>0</v>
          </cell>
          <cell r="DE244">
            <v>0</v>
          </cell>
          <cell r="DF244">
            <v>0</v>
          </cell>
          <cell r="DG244">
            <v>0</v>
          </cell>
          <cell r="DH244">
            <v>0</v>
          </cell>
          <cell r="DI244">
            <v>0</v>
          </cell>
          <cell r="DJ244">
            <v>0</v>
          </cell>
          <cell r="DK244">
            <v>0</v>
          </cell>
          <cell r="DL244">
            <v>0</v>
          </cell>
          <cell r="DM244">
            <v>0</v>
          </cell>
          <cell r="DN244">
            <v>0</v>
          </cell>
          <cell r="DO244">
            <v>0</v>
          </cell>
          <cell r="DP244">
            <v>0</v>
          </cell>
          <cell r="DQ244">
            <v>0</v>
          </cell>
          <cell r="DR244">
            <v>0</v>
          </cell>
          <cell r="DS244">
            <v>0</v>
          </cell>
          <cell r="DT244">
            <v>0</v>
          </cell>
          <cell r="DU244">
            <v>0</v>
          </cell>
          <cell r="DV244">
            <v>0</v>
          </cell>
          <cell r="DW244">
            <v>0</v>
          </cell>
          <cell r="DX244">
            <v>0</v>
          </cell>
          <cell r="DY244">
            <v>0</v>
          </cell>
          <cell r="DZ244">
            <v>0</v>
          </cell>
          <cell r="EA244">
            <v>0</v>
          </cell>
          <cell r="EB244">
            <v>0</v>
          </cell>
          <cell r="EC244">
            <v>0</v>
          </cell>
          <cell r="ED244">
            <v>0</v>
          </cell>
          <cell r="EE244">
            <v>0</v>
          </cell>
          <cell r="EF244">
            <v>0</v>
          </cell>
          <cell r="EG244">
            <v>0</v>
          </cell>
          <cell r="EH244">
            <v>0</v>
          </cell>
          <cell r="EI244">
            <v>0</v>
          </cell>
          <cell r="EJ244">
            <v>0</v>
          </cell>
          <cell r="EK244">
            <v>0</v>
          </cell>
          <cell r="EL244">
            <v>0</v>
          </cell>
          <cell r="EM244">
            <v>0</v>
          </cell>
          <cell r="EN244">
            <v>0</v>
          </cell>
          <cell r="EO244">
            <v>0</v>
          </cell>
          <cell r="EP244">
            <v>0</v>
          </cell>
          <cell r="EQ244">
            <v>0</v>
          </cell>
          <cell r="ER244">
            <v>0</v>
          </cell>
          <cell r="ES244">
            <v>0</v>
          </cell>
          <cell r="ET244">
            <v>0</v>
          </cell>
          <cell r="EU244">
            <v>0</v>
          </cell>
          <cell r="EV244">
            <v>0</v>
          </cell>
          <cell r="EW244">
            <v>0</v>
          </cell>
          <cell r="EX244">
            <v>0</v>
          </cell>
          <cell r="EY244">
            <v>0</v>
          </cell>
          <cell r="EZ244">
            <v>0</v>
          </cell>
          <cell r="FA244">
            <v>0</v>
          </cell>
          <cell r="FB244">
            <v>0</v>
          </cell>
          <cell r="FC244">
            <v>0</v>
          </cell>
          <cell r="FD244">
            <v>0</v>
          </cell>
          <cell r="FE244">
            <v>0</v>
          </cell>
          <cell r="FF244">
            <v>0</v>
          </cell>
          <cell r="FG244">
            <v>0</v>
          </cell>
          <cell r="FH244">
            <v>0</v>
          </cell>
          <cell r="FI244">
            <v>0</v>
          </cell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K249">
            <v>0</v>
          </cell>
          <cell r="AL249">
            <v>0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>
            <v>0</v>
          </cell>
          <cell r="BL249">
            <v>0</v>
          </cell>
          <cell r="BM249">
            <v>0</v>
          </cell>
          <cell r="BN249">
            <v>0</v>
          </cell>
          <cell r="BO249">
            <v>0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>
            <v>0</v>
          </cell>
          <cell r="CB249">
            <v>0</v>
          </cell>
          <cell r="CC249">
            <v>0</v>
          </cell>
          <cell r="CD249">
            <v>0</v>
          </cell>
          <cell r="CE249">
            <v>0</v>
          </cell>
          <cell r="CF249">
            <v>0</v>
          </cell>
          <cell r="CG249">
            <v>0</v>
          </cell>
          <cell r="CH249">
            <v>0</v>
          </cell>
          <cell r="CI249">
            <v>0</v>
          </cell>
          <cell r="CJ249">
            <v>0</v>
          </cell>
          <cell r="CK249">
            <v>0</v>
          </cell>
          <cell r="CL249">
            <v>0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>
            <v>0</v>
          </cell>
          <cell r="CX249">
            <v>0</v>
          </cell>
          <cell r="CY249">
            <v>0</v>
          </cell>
          <cell r="CZ249">
            <v>0</v>
          </cell>
          <cell r="DA249">
            <v>0</v>
          </cell>
          <cell r="DB249">
            <v>0</v>
          </cell>
          <cell r="DC249">
            <v>0</v>
          </cell>
          <cell r="DD249">
            <v>0</v>
          </cell>
          <cell r="DE249">
            <v>0</v>
          </cell>
          <cell r="DF249">
            <v>0</v>
          </cell>
          <cell r="DG249">
            <v>0</v>
          </cell>
          <cell r="DH249">
            <v>0</v>
          </cell>
          <cell r="DI249">
            <v>0</v>
          </cell>
          <cell r="DJ249">
            <v>0</v>
          </cell>
          <cell r="DK249">
            <v>0</v>
          </cell>
          <cell r="DL249">
            <v>0</v>
          </cell>
          <cell r="DM249">
            <v>0</v>
          </cell>
          <cell r="DN249">
            <v>0</v>
          </cell>
          <cell r="DO249">
            <v>0</v>
          </cell>
          <cell r="DP249">
            <v>0</v>
          </cell>
          <cell r="DQ249">
            <v>0</v>
          </cell>
          <cell r="DR249">
            <v>0</v>
          </cell>
          <cell r="DS249">
            <v>0</v>
          </cell>
          <cell r="DT249">
            <v>0</v>
          </cell>
          <cell r="DU249">
            <v>0</v>
          </cell>
          <cell r="DV249">
            <v>0</v>
          </cell>
          <cell r="DW249">
            <v>0</v>
          </cell>
          <cell r="DX249">
            <v>0</v>
          </cell>
          <cell r="DY249">
            <v>0</v>
          </cell>
          <cell r="DZ249">
            <v>0</v>
          </cell>
          <cell r="EA249">
            <v>0</v>
          </cell>
          <cell r="EB249">
            <v>0</v>
          </cell>
          <cell r="EC249">
            <v>0</v>
          </cell>
          <cell r="ED249">
            <v>0</v>
          </cell>
          <cell r="EE249">
            <v>0</v>
          </cell>
          <cell r="EF249">
            <v>0</v>
          </cell>
          <cell r="EG249">
            <v>0</v>
          </cell>
          <cell r="EH249">
            <v>0</v>
          </cell>
          <cell r="EI249">
            <v>0</v>
          </cell>
          <cell r="EJ249">
            <v>0</v>
          </cell>
          <cell r="EK249">
            <v>0</v>
          </cell>
          <cell r="EL249">
            <v>0</v>
          </cell>
          <cell r="EM249">
            <v>0</v>
          </cell>
          <cell r="EN249">
            <v>0</v>
          </cell>
          <cell r="EO249">
            <v>0</v>
          </cell>
          <cell r="EP249">
            <v>0</v>
          </cell>
          <cell r="EQ249">
            <v>0</v>
          </cell>
          <cell r="ER249">
            <v>0</v>
          </cell>
          <cell r="ES249">
            <v>0</v>
          </cell>
          <cell r="ET249">
            <v>0</v>
          </cell>
          <cell r="EU249">
            <v>0</v>
          </cell>
          <cell r="EV249">
            <v>0</v>
          </cell>
        </row>
        <row r="250">
          <cell r="V250" t="str">
            <v>PROJECTED STREET</v>
          </cell>
          <cell r="X250">
            <v>36184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>
            <v>0</v>
          </cell>
          <cell r="BL250">
            <v>0</v>
          </cell>
          <cell r="BM250">
            <v>0</v>
          </cell>
          <cell r="BN250">
            <v>0</v>
          </cell>
          <cell r="BO250">
            <v>0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>
            <v>0</v>
          </cell>
          <cell r="CB250">
            <v>0</v>
          </cell>
          <cell r="CC250">
            <v>0</v>
          </cell>
          <cell r="CD250">
            <v>0</v>
          </cell>
          <cell r="CE250">
            <v>0</v>
          </cell>
          <cell r="CF250">
            <v>0</v>
          </cell>
          <cell r="CG250">
            <v>0</v>
          </cell>
          <cell r="CH250">
            <v>0</v>
          </cell>
          <cell r="CI250">
            <v>0</v>
          </cell>
          <cell r="CJ250">
            <v>0</v>
          </cell>
          <cell r="CK250">
            <v>0</v>
          </cell>
          <cell r="CL250">
            <v>0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>
            <v>0</v>
          </cell>
          <cell r="CX250">
            <v>0</v>
          </cell>
          <cell r="CY250">
            <v>0</v>
          </cell>
          <cell r="CZ250">
            <v>0</v>
          </cell>
          <cell r="DA250">
            <v>0</v>
          </cell>
          <cell r="DB250">
            <v>0</v>
          </cell>
          <cell r="DC250">
            <v>0</v>
          </cell>
          <cell r="DD250">
            <v>0</v>
          </cell>
          <cell r="DE250">
            <v>0</v>
          </cell>
          <cell r="DF250">
            <v>0</v>
          </cell>
          <cell r="DG250">
            <v>0</v>
          </cell>
          <cell r="DH250">
            <v>0</v>
          </cell>
          <cell r="DI250">
            <v>0</v>
          </cell>
          <cell r="DJ250">
            <v>0</v>
          </cell>
          <cell r="DK250">
            <v>0</v>
          </cell>
          <cell r="DL250">
            <v>0</v>
          </cell>
          <cell r="DM250">
            <v>0</v>
          </cell>
          <cell r="DN250">
            <v>0</v>
          </cell>
          <cell r="DO250">
            <v>0</v>
          </cell>
          <cell r="DP250">
            <v>0</v>
          </cell>
          <cell r="DQ250">
            <v>0</v>
          </cell>
          <cell r="DR250">
            <v>0</v>
          </cell>
          <cell r="DS250">
            <v>0</v>
          </cell>
          <cell r="DT250">
            <v>0</v>
          </cell>
          <cell r="DU250">
            <v>0</v>
          </cell>
          <cell r="DV250">
            <v>0</v>
          </cell>
          <cell r="DW250">
            <v>0</v>
          </cell>
          <cell r="DX250">
            <v>0</v>
          </cell>
          <cell r="DY250">
            <v>0</v>
          </cell>
          <cell r="DZ250">
            <v>0</v>
          </cell>
          <cell r="EA250">
            <v>0</v>
          </cell>
          <cell r="EB250">
            <v>0</v>
          </cell>
          <cell r="EC250">
            <v>0</v>
          </cell>
          <cell r="ED250">
            <v>0</v>
          </cell>
          <cell r="EE250">
            <v>0</v>
          </cell>
          <cell r="EF250">
            <v>0</v>
          </cell>
          <cell r="EG250">
            <v>0</v>
          </cell>
          <cell r="EH250">
            <v>0</v>
          </cell>
          <cell r="EI250">
            <v>0</v>
          </cell>
          <cell r="EJ250">
            <v>0</v>
          </cell>
          <cell r="EK250">
            <v>0</v>
          </cell>
          <cell r="EL250">
            <v>0</v>
          </cell>
          <cell r="EM250">
            <v>0</v>
          </cell>
          <cell r="EN250">
            <v>0</v>
          </cell>
          <cell r="EO250">
            <v>0</v>
          </cell>
          <cell r="EP250">
            <v>0</v>
          </cell>
          <cell r="EQ250">
            <v>0</v>
          </cell>
          <cell r="ER250">
            <v>0</v>
          </cell>
          <cell r="ES250">
            <v>0</v>
          </cell>
          <cell r="ET250">
            <v>0</v>
          </cell>
          <cell r="EU250">
            <v>0</v>
          </cell>
          <cell r="EV250">
            <v>0</v>
          </cell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  <cell r="AE253">
            <v>0</v>
          </cell>
          <cell r="AF253">
            <v>0</v>
          </cell>
          <cell r="AG253">
            <v>0</v>
          </cell>
          <cell r="AH253">
            <v>0</v>
          </cell>
          <cell r="AI253">
            <v>0</v>
          </cell>
          <cell r="AJ253">
            <v>0</v>
          </cell>
          <cell r="AK253">
            <v>0</v>
          </cell>
          <cell r="AL253">
            <v>0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>
            <v>0</v>
          </cell>
          <cell r="BL253">
            <v>0</v>
          </cell>
          <cell r="BM253">
            <v>0</v>
          </cell>
          <cell r="BN253">
            <v>0</v>
          </cell>
          <cell r="BO253">
            <v>0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>
            <v>0</v>
          </cell>
          <cell r="CB253">
            <v>0</v>
          </cell>
          <cell r="CC253">
            <v>0</v>
          </cell>
          <cell r="CD253">
            <v>0</v>
          </cell>
          <cell r="CE253">
            <v>0</v>
          </cell>
          <cell r="CF253">
            <v>0</v>
          </cell>
          <cell r="CG253">
            <v>0</v>
          </cell>
          <cell r="CH253">
            <v>0</v>
          </cell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>
            <v>0</v>
          </cell>
          <cell r="CV253">
            <v>0</v>
          </cell>
          <cell r="CW253">
            <v>0</v>
          </cell>
          <cell r="CX253">
            <v>0</v>
          </cell>
          <cell r="CY253">
            <v>0</v>
          </cell>
          <cell r="CZ253">
            <v>0</v>
          </cell>
          <cell r="DA253">
            <v>0</v>
          </cell>
          <cell r="DB253">
            <v>0</v>
          </cell>
          <cell r="DC253">
            <v>0</v>
          </cell>
          <cell r="DD253">
            <v>0</v>
          </cell>
          <cell r="DE253">
            <v>0</v>
          </cell>
          <cell r="DF253">
            <v>0</v>
          </cell>
          <cell r="DG253">
            <v>0</v>
          </cell>
          <cell r="DH253">
            <v>0</v>
          </cell>
          <cell r="DI253">
            <v>0</v>
          </cell>
          <cell r="DJ253">
            <v>0</v>
          </cell>
          <cell r="DK253">
            <v>0</v>
          </cell>
          <cell r="DL253">
            <v>0</v>
          </cell>
          <cell r="DM253">
            <v>0</v>
          </cell>
          <cell r="DN253">
            <v>0</v>
          </cell>
          <cell r="DO253">
            <v>0</v>
          </cell>
          <cell r="DP253">
            <v>0</v>
          </cell>
          <cell r="DQ253">
            <v>0</v>
          </cell>
          <cell r="DR253">
            <v>0</v>
          </cell>
          <cell r="DS253">
            <v>0</v>
          </cell>
          <cell r="DT253">
            <v>0</v>
          </cell>
          <cell r="DU253">
            <v>0</v>
          </cell>
          <cell r="DV253">
            <v>0</v>
          </cell>
          <cell r="DW253">
            <v>0</v>
          </cell>
          <cell r="DX253">
            <v>0</v>
          </cell>
          <cell r="DY253">
            <v>0</v>
          </cell>
          <cell r="DZ253">
            <v>0</v>
          </cell>
          <cell r="EA253">
            <v>0</v>
          </cell>
          <cell r="EB253">
            <v>0</v>
          </cell>
          <cell r="EC253">
            <v>0</v>
          </cell>
          <cell r="ED253">
            <v>0</v>
          </cell>
          <cell r="EE253">
            <v>0</v>
          </cell>
          <cell r="EF253">
            <v>0</v>
          </cell>
          <cell r="EG253">
            <v>0</v>
          </cell>
          <cell r="EH253">
            <v>0</v>
          </cell>
          <cell r="EI253">
            <v>0</v>
          </cell>
          <cell r="EJ253">
            <v>0</v>
          </cell>
          <cell r="EK253">
            <v>0</v>
          </cell>
          <cell r="EL253">
            <v>0</v>
          </cell>
          <cell r="EM253">
            <v>0</v>
          </cell>
          <cell r="EN253">
            <v>0</v>
          </cell>
          <cell r="EO253">
            <v>0</v>
          </cell>
          <cell r="EP253">
            <v>0</v>
          </cell>
          <cell r="EQ253">
            <v>0</v>
          </cell>
          <cell r="ER253">
            <v>0</v>
          </cell>
          <cell r="ES253">
            <v>0</v>
          </cell>
          <cell r="ET253">
            <v>0</v>
          </cell>
          <cell r="EU253">
            <v>0</v>
          </cell>
          <cell r="EV253">
            <v>0</v>
          </cell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K254">
            <v>0</v>
          </cell>
          <cell r="AL254">
            <v>0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>
            <v>0</v>
          </cell>
          <cell r="BL254">
            <v>0</v>
          </cell>
          <cell r="BM254">
            <v>0</v>
          </cell>
          <cell r="BN254">
            <v>0</v>
          </cell>
          <cell r="BO254">
            <v>0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>
            <v>0</v>
          </cell>
          <cell r="CB254">
            <v>0</v>
          </cell>
          <cell r="CC254">
            <v>0</v>
          </cell>
          <cell r="CD254">
            <v>0</v>
          </cell>
          <cell r="CE254">
            <v>0</v>
          </cell>
          <cell r="CF254">
            <v>0</v>
          </cell>
          <cell r="CG254">
            <v>0</v>
          </cell>
          <cell r="CH254">
            <v>0</v>
          </cell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>
            <v>0</v>
          </cell>
          <cell r="CV254">
            <v>0</v>
          </cell>
          <cell r="CW254">
            <v>0</v>
          </cell>
          <cell r="CX254">
            <v>0</v>
          </cell>
          <cell r="CY254">
            <v>0</v>
          </cell>
          <cell r="CZ254">
            <v>0</v>
          </cell>
          <cell r="DA254">
            <v>0</v>
          </cell>
          <cell r="DB254">
            <v>0</v>
          </cell>
          <cell r="DC254">
            <v>0</v>
          </cell>
          <cell r="DD254">
            <v>0</v>
          </cell>
          <cell r="DE254">
            <v>0</v>
          </cell>
          <cell r="DF254">
            <v>0</v>
          </cell>
          <cell r="DG254">
            <v>0</v>
          </cell>
          <cell r="DH254">
            <v>0</v>
          </cell>
          <cell r="DI254">
            <v>0</v>
          </cell>
          <cell r="DJ254">
            <v>0</v>
          </cell>
          <cell r="DK254">
            <v>0</v>
          </cell>
          <cell r="DL254">
            <v>0</v>
          </cell>
          <cell r="DM254">
            <v>0</v>
          </cell>
          <cell r="DN254">
            <v>0</v>
          </cell>
          <cell r="DO254">
            <v>0</v>
          </cell>
          <cell r="DP254">
            <v>0</v>
          </cell>
          <cell r="DQ254">
            <v>0</v>
          </cell>
          <cell r="DR254">
            <v>0</v>
          </cell>
          <cell r="DS254">
            <v>0</v>
          </cell>
          <cell r="DT254">
            <v>0</v>
          </cell>
          <cell r="DU254">
            <v>0</v>
          </cell>
          <cell r="DV254">
            <v>0</v>
          </cell>
          <cell r="DW254">
            <v>0</v>
          </cell>
          <cell r="DX254">
            <v>0</v>
          </cell>
          <cell r="DY254">
            <v>0</v>
          </cell>
          <cell r="DZ254">
            <v>0</v>
          </cell>
          <cell r="EA254">
            <v>0</v>
          </cell>
          <cell r="EB254">
            <v>0</v>
          </cell>
          <cell r="EC254">
            <v>0</v>
          </cell>
          <cell r="ED254">
            <v>0</v>
          </cell>
          <cell r="EE254">
            <v>0</v>
          </cell>
          <cell r="EF254">
            <v>0</v>
          </cell>
          <cell r="EG254">
            <v>0</v>
          </cell>
          <cell r="EH254">
            <v>0</v>
          </cell>
          <cell r="EI254">
            <v>0</v>
          </cell>
          <cell r="EJ254">
            <v>0</v>
          </cell>
          <cell r="EK254">
            <v>0</v>
          </cell>
          <cell r="EL254">
            <v>0</v>
          </cell>
          <cell r="EM254">
            <v>0</v>
          </cell>
          <cell r="EN254">
            <v>0</v>
          </cell>
          <cell r="EO254">
            <v>0</v>
          </cell>
          <cell r="EP254">
            <v>0</v>
          </cell>
          <cell r="EQ254">
            <v>0</v>
          </cell>
          <cell r="ER254">
            <v>0</v>
          </cell>
          <cell r="ES254">
            <v>0</v>
          </cell>
          <cell r="ET254">
            <v>0</v>
          </cell>
          <cell r="EU254">
            <v>0</v>
          </cell>
          <cell r="EV254">
            <v>0</v>
          </cell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K255">
            <v>0</v>
          </cell>
          <cell r="AL255">
            <v>0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>
            <v>0</v>
          </cell>
          <cell r="BL255">
            <v>0</v>
          </cell>
          <cell r="BM255">
            <v>0</v>
          </cell>
          <cell r="BN255">
            <v>0</v>
          </cell>
          <cell r="BO255">
            <v>0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>
            <v>0</v>
          </cell>
          <cell r="CB255">
            <v>0</v>
          </cell>
          <cell r="CC255">
            <v>0</v>
          </cell>
          <cell r="CD255">
            <v>0</v>
          </cell>
          <cell r="CE255">
            <v>0</v>
          </cell>
          <cell r="CF255">
            <v>0</v>
          </cell>
          <cell r="CG255">
            <v>0</v>
          </cell>
          <cell r="CH255">
            <v>0</v>
          </cell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>
            <v>0</v>
          </cell>
          <cell r="CV255">
            <v>0</v>
          </cell>
          <cell r="CW255">
            <v>0</v>
          </cell>
          <cell r="CX255">
            <v>0</v>
          </cell>
          <cell r="CY255">
            <v>0</v>
          </cell>
          <cell r="CZ255">
            <v>0</v>
          </cell>
          <cell r="DA255">
            <v>0</v>
          </cell>
          <cell r="DB255">
            <v>0</v>
          </cell>
          <cell r="DC255">
            <v>0</v>
          </cell>
          <cell r="DD255">
            <v>0</v>
          </cell>
          <cell r="DE255">
            <v>0</v>
          </cell>
          <cell r="DF255">
            <v>0</v>
          </cell>
          <cell r="DG255">
            <v>0</v>
          </cell>
          <cell r="DH255">
            <v>0</v>
          </cell>
          <cell r="DI255">
            <v>0</v>
          </cell>
          <cell r="DJ255">
            <v>0</v>
          </cell>
          <cell r="DK255">
            <v>0</v>
          </cell>
          <cell r="DL255">
            <v>0</v>
          </cell>
          <cell r="DM255">
            <v>0</v>
          </cell>
          <cell r="DN255">
            <v>0</v>
          </cell>
          <cell r="DO255">
            <v>0</v>
          </cell>
          <cell r="DP255">
            <v>0</v>
          </cell>
          <cell r="DQ255">
            <v>0</v>
          </cell>
          <cell r="DR255">
            <v>0</v>
          </cell>
          <cell r="DS255">
            <v>0</v>
          </cell>
          <cell r="DT255">
            <v>0</v>
          </cell>
          <cell r="DU255">
            <v>0</v>
          </cell>
          <cell r="DV255">
            <v>0</v>
          </cell>
          <cell r="DW255">
            <v>0</v>
          </cell>
          <cell r="DX255">
            <v>0</v>
          </cell>
          <cell r="DY255">
            <v>0</v>
          </cell>
          <cell r="DZ255">
            <v>0</v>
          </cell>
          <cell r="EA255">
            <v>0</v>
          </cell>
          <cell r="EB255">
            <v>0</v>
          </cell>
          <cell r="EC255">
            <v>0</v>
          </cell>
          <cell r="ED255">
            <v>0</v>
          </cell>
          <cell r="EE255">
            <v>0</v>
          </cell>
          <cell r="EF255">
            <v>0</v>
          </cell>
          <cell r="EG255">
            <v>0</v>
          </cell>
          <cell r="EH255">
            <v>0</v>
          </cell>
          <cell r="EI255">
            <v>0</v>
          </cell>
          <cell r="EJ255">
            <v>0</v>
          </cell>
          <cell r="EK255">
            <v>0</v>
          </cell>
          <cell r="EL255">
            <v>0</v>
          </cell>
          <cell r="EM255">
            <v>0</v>
          </cell>
          <cell r="EN255">
            <v>0</v>
          </cell>
          <cell r="EO255">
            <v>0</v>
          </cell>
          <cell r="EP255">
            <v>0</v>
          </cell>
          <cell r="EQ255">
            <v>0</v>
          </cell>
          <cell r="ER255">
            <v>0</v>
          </cell>
          <cell r="ES255">
            <v>0</v>
          </cell>
          <cell r="ET255">
            <v>0</v>
          </cell>
          <cell r="EU255">
            <v>0</v>
          </cell>
          <cell r="EV255">
            <v>0</v>
          </cell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K256">
            <v>0</v>
          </cell>
          <cell r="AL256">
            <v>0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>
            <v>0</v>
          </cell>
          <cell r="BL256">
            <v>0</v>
          </cell>
          <cell r="BM256">
            <v>0</v>
          </cell>
          <cell r="BN256">
            <v>0</v>
          </cell>
          <cell r="BO256">
            <v>0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>
            <v>0</v>
          </cell>
          <cell r="CB256">
            <v>0</v>
          </cell>
          <cell r="CC256">
            <v>0</v>
          </cell>
          <cell r="CD256">
            <v>0</v>
          </cell>
          <cell r="CE256">
            <v>0</v>
          </cell>
          <cell r="CF256">
            <v>0</v>
          </cell>
          <cell r="CG256">
            <v>0</v>
          </cell>
          <cell r="CH256">
            <v>0</v>
          </cell>
          <cell r="CI256">
            <v>0</v>
          </cell>
          <cell r="CJ256">
            <v>0</v>
          </cell>
          <cell r="CK256">
            <v>0</v>
          </cell>
          <cell r="CL256">
            <v>0</v>
          </cell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>
            <v>0</v>
          </cell>
          <cell r="DB256">
            <v>0</v>
          </cell>
          <cell r="DC256">
            <v>0</v>
          </cell>
          <cell r="DD256">
            <v>0</v>
          </cell>
          <cell r="DE256">
            <v>0</v>
          </cell>
          <cell r="DF256">
            <v>0</v>
          </cell>
          <cell r="DG256">
            <v>0</v>
          </cell>
          <cell r="DH256">
            <v>0</v>
          </cell>
          <cell r="DI256">
            <v>0</v>
          </cell>
          <cell r="DJ256">
            <v>0</v>
          </cell>
          <cell r="DK256">
            <v>0</v>
          </cell>
          <cell r="DL256">
            <v>0</v>
          </cell>
          <cell r="DM256">
            <v>0</v>
          </cell>
          <cell r="DN256">
            <v>0</v>
          </cell>
          <cell r="DO256">
            <v>0</v>
          </cell>
          <cell r="DP256">
            <v>0</v>
          </cell>
          <cell r="DQ256">
            <v>0</v>
          </cell>
          <cell r="DR256">
            <v>0</v>
          </cell>
          <cell r="DS256">
            <v>0</v>
          </cell>
          <cell r="DT256">
            <v>0</v>
          </cell>
          <cell r="DU256">
            <v>0</v>
          </cell>
          <cell r="DV256">
            <v>0</v>
          </cell>
          <cell r="DW256">
            <v>0</v>
          </cell>
          <cell r="DX256">
            <v>0</v>
          </cell>
          <cell r="DY256">
            <v>0</v>
          </cell>
          <cell r="DZ256">
            <v>0</v>
          </cell>
          <cell r="EA256">
            <v>0</v>
          </cell>
          <cell r="EB256">
            <v>0</v>
          </cell>
          <cell r="EC256">
            <v>0</v>
          </cell>
          <cell r="ED256">
            <v>0</v>
          </cell>
          <cell r="EE256">
            <v>0</v>
          </cell>
          <cell r="EF256">
            <v>0</v>
          </cell>
          <cell r="EG256">
            <v>0</v>
          </cell>
          <cell r="EH256">
            <v>0</v>
          </cell>
          <cell r="EI256">
            <v>0</v>
          </cell>
          <cell r="EJ256">
            <v>0</v>
          </cell>
          <cell r="EK256">
            <v>0</v>
          </cell>
          <cell r="EL256">
            <v>0</v>
          </cell>
          <cell r="EM256">
            <v>0</v>
          </cell>
          <cell r="EN256">
            <v>0</v>
          </cell>
          <cell r="EO256">
            <v>0</v>
          </cell>
          <cell r="EP256">
            <v>0</v>
          </cell>
          <cell r="EQ256">
            <v>0</v>
          </cell>
          <cell r="ER256">
            <v>0</v>
          </cell>
          <cell r="ES256">
            <v>0</v>
          </cell>
          <cell r="ET256">
            <v>0</v>
          </cell>
          <cell r="EU256">
            <v>0</v>
          </cell>
          <cell r="EV256">
            <v>0</v>
          </cell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K257">
            <v>0</v>
          </cell>
          <cell r="AL257">
            <v>0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>
            <v>0</v>
          </cell>
          <cell r="BL257">
            <v>0</v>
          </cell>
          <cell r="BM257">
            <v>0</v>
          </cell>
          <cell r="BN257">
            <v>0</v>
          </cell>
          <cell r="BO257">
            <v>0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>
            <v>0</v>
          </cell>
          <cell r="CB257">
            <v>0</v>
          </cell>
          <cell r="CC257">
            <v>0</v>
          </cell>
          <cell r="CD257">
            <v>0</v>
          </cell>
          <cell r="CE257">
            <v>0</v>
          </cell>
          <cell r="CF257">
            <v>0</v>
          </cell>
          <cell r="CG257">
            <v>0</v>
          </cell>
          <cell r="CH257">
            <v>0</v>
          </cell>
          <cell r="CI257">
            <v>0</v>
          </cell>
          <cell r="CJ257">
            <v>0</v>
          </cell>
          <cell r="CK257">
            <v>0</v>
          </cell>
          <cell r="CL257">
            <v>0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>
            <v>0</v>
          </cell>
          <cell r="DD257">
            <v>0</v>
          </cell>
          <cell r="DE257">
            <v>0</v>
          </cell>
          <cell r="DF257">
            <v>0</v>
          </cell>
          <cell r="DG257">
            <v>0</v>
          </cell>
          <cell r="DH257">
            <v>0</v>
          </cell>
          <cell r="DI257">
            <v>0</v>
          </cell>
          <cell r="DJ257">
            <v>0</v>
          </cell>
          <cell r="DK257">
            <v>0</v>
          </cell>
          <cell r="DL257">
            <v>0</v>
          </cell>
          <cell r="DM257">
            <v>0</v>
          </cell>
          <cell r="DN257">
            <v>0</v>
          </cell>
          <cell r="DO257">
            <v>0</v>
          </cell>
          <cell r="DP257">
            <v>0</v>
          </cell>
          <cell r="DQ257">
            <v>0</v>
          </cell>
          <cell r="DR257">
            <v>0</v>
          </cell>
          <cell r="DS257">
            <v>0</v>
          </cell>
          <cell r="DT257">
            <v>0</v>
          </cell>
          <cell r="DU257">
            <v>0</v>
          </cell>
          <cell r="DV257">
            <v>0</v>
          </cell>
          <cell r="DW257">
            <v>0</v>
          </cell>
          <cell r="DX257">
            <v>0</v>
          </cell>
          <cell r="DY257">
            <v>0</v>
          </cell>
          <cell r="DZ257">
            <v>0</v>
          </cell>
          <cell r="EA257">
            <v>0</v>
          </cell>
          <cell r="EB257">
            <v>0</v>
          </cell>
          <cell r="EC257">
            <v>0</v>
          </cell>
          <cell r="ED257">
            <v>0</v>
          </cell>
          <cell r="EE257">
            <v>0</v>
          </cell>
          <cell r="EF257">
            <v>0</v>
          </cell>
          <cell r="EG257">
            <v>0</v>
          </cell>
          <cell r="EH257">
            <v>0</v>
          </cell>
          <cell r="EI257">
            <v>0</v>
          </cell>
          <cell r="EJ257">
            <v>0</v>
          </cell>
          <cell r="EK257">
            <v>0</v>
          </cell>
          <cell r="EL257">
            <v>0</v>
          </cell>
          <cell r="EM257">
            <v>0</v>
          </cell>
          <cell r="EN257">
            <v>0</v>
          </cell>
          <cell r="EO257">
            <v>0</v>
          </cell>
          <cell r="EP257">
            <v>0</v>
          </cell>
          <cell r="EQ257">
            <v>0</v>
          </cell>
          <cell r="ER257">
            <v>0</v>
          </cell>
          <cell r="ES257">
            <v>0</v>
          </cell>
          <cell r="ET257">
            <v>0</v>
          </cell>
          <cell r="EU257">
            <v>0</v>
          </cell>
          <cell r="EV257">
            <v>0</v>
          </cell>
        </row>
        <row r="259">
          <cell r="T259" t="str">
            <v>BUDGET FORECAST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0</v>
          </cell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J259">
            <v>0</v>
          </cell>
          <cell r="AK259">
            <v>0</v>
          </cell>
          <cell r="AL259">
            <v>0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>
            <v>0</v>
          </cell>
          <cell r="BL259">
            <v>0</v>
          </cell>
          <cell r="BM259">
            <v>0</v>
          </cell>
          <cell r="BN259">
            <v>0</v>
          </cell>
          <cell r="BO259">
            <v>0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>
            <v>0</v>
          </cell>
          <cell r="CB259">
            <v>0</v>
          </cell>
          <cell r="CC259">
            <v>0</v>
          </cell>
          <cell r="CD259">
            <v>0</v>
          </cell>
          <cell r="CE259">
            <v>0</v>
          </cell>
          <cell r="CF259">
            <v>0</v>
          </cell>
          <cell r="CG259">
            <v>0</v>
          </cell>
          <cell r="CH259">
            <v>0</v>
          </cell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>
            <v>0</v>
          </cell>
          <cell r="CV259">
            <v>0</v>
          </cell>
          <cell r="CW259">
            <v>0</v>
          </cell>
          <cell r="CX259">
            <v>0</v>
          </cell>
          <cell r="CY259">
            <v>0</v>
          </cell>
          <cell r="CZ259">
            <v>0</v>
          </cell>
          <cell r="DA259">
            <v>0</v>
          </cell>
          <cell r="DB259">
            <v>0</v>
          </cell>
          <cell r="DC259">
            <v>0</v>
          </cell>
          <cell r="DD259">
            <v>0</v>
          </cell>
          <cell r="DE259">
            <v>0</v>
          </cell>
          <cell r="DF259">
            <v>0</v>
          </cell>
          <cell r="DG259">
            <v>0</v>
          </cell>
          <cell r="DH259">
            <v>0</v>
          </cell>
          <cell r="DI259">
            <v>0</v>
          </cell>
          <cell r="DJ259">
            <v>0</v>
          </cell>
          <cell r="DK259">
            <v>0</v>
          </cell>
          <cell r="DL259">
            <v>0</v>
          </cell>
          <cell r="DM259">
            <v>0</v>
          </cell>
          <cell r="DN259">
            <v>0</v>
          </cell>
          <cell r="DO259">
            <v>0</v>
          </cell>
          <cell r="DP259">
            <v>0</v>
          </cell>
          <cell r="DQ259">
            <v>0</v>
          </cell>
          <cell r="DR259">
            <v>0</v>
          </cell>
          <cell r="DS259">
            <v>0</v>
          </cell>
          <cell r="DT259">
            <v>0</v>
          </cell>
          <cell r="DU259">
            <v>0</v>
          </cell>
          <cell r="DV259">
            <v>0</v>
          </cell>
          <cell r="DW259">
            <v>0</v>
          </cell>
          <cell r="DX259">
            <v>0</v>
          </cell>
          <cell r="DY259">
            <v>0</v>
          </cell>
          <cell r="DZ259">
            <v>0</v>
          </cell>
          <cell r="EA259">
            <v>0</v>
          </cell>
          <cell r="EB259">
            <v>0</v>
          </cell>
          <cell r="EC259">
            <v>0</v>
          </cell>
          <cell r="ED259">
            <v>0</v>
          </cell>
          <cell r="EE259">
            <v>0</v>
          </cell>
          <cell r="EF259">
            <v>0</v>
          </cell>
          <cell r="EG259">
            <v>0</v>
          </cell>
          <cell r="EH259">
            <v>0</v>
          </cell>
          <cell r="EI259">
            <v>0</v>
          </cell>
          <cell r="EJ259">
            <v>0</v>
          </cell>
          <cell r="EK259">
            <v>0</v>
          </cell>
          <cell r="EL259">
            <v>0</v>
          </cell>
          <cell r="EM259">
            <v>0</v>
          </cell>
          <cell r="EN259">
            <v>0</v>
          </cell>
          <cell r="EO259">
            <v>0</v>
          </cell>
          <cell r="EP259">
            <v>0</v>
          </cell>
          <cell r="EQ259">
            <v>0</v>
          </cell>
          <cell r="ER259">
            <v>0</v>
          </cell>
          <cell r="ES259">
            <v>0</v>
          </cell>
          <cell r="ET259">
            <v>0</v>
          </cell>
          <cell r="EU259">
            <v>0</v>
          </cell>
          <cell r="EV259">
            <v>0</v>
          </cell>
          <cell r="EW259">
            <v>0</v>
          </cell>
          <cell r="EX259">
            <v>0</v>
          </cell>
          <cell r="EY259">
            <v>0</v>
          </cell>
          <cell r="EZ259">
            <v>0</v>
          </cell>
          <cell r="FA259">
            <v>0</v>
          </cell>
          <cell r="FB259">
            <v>0</v>
          </cell>
          <cell r="FC259">
            <v>0</v>
          </cell>
          <cell r="FD259">
            <v>0</v>
          </cell>
          <cell r="FE259">
            <v>0</v>
          </cell>
          <cell r="FF259">
            <v>0</v>
          </cell>
          <cell r="FG259">
            <v>0</v>
          </cell>
          <cell r="FH259">
            <v>0</v>
          </cell>
          <cell r="FI259">
            <v>0</v>
          </cell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H260">
            <v>0</v>
          </cell>
          <cell r="AI260">
            <v>0</v>
          </cell>
          <cell r="AJ260">
            <v>0</v>
          </cell>
          <cell r="AK260">
            <v>0</v>
          </cell>
          <cell r="AL260">
            <v>0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>
            <v>0</v>
          </cell>
          <cell r="BL260">
            <v>0</v>
          </cell>
          <cell r="BM260">
            <v>0</v>
          </cell>
          <cell r="BN260">
            <v>0</v>
          </cell>
          <cell r="BO260">
            <v>0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>
            <v>0</v>
          </cell>
          <cell r="CB260">
            <v>0</v>
          </cell>
          <cell r="CC260">
            <v>0</v>
          </cell>
          <cell r="CD260">
            <v>0</v>
          </cell>
          <cell r="CE260">
            <v>0</v>
          </cell>
          <cell r="CF260">
            <v>0</v>
          </cell>
          <cell r="CG260">
            <v>0</v>
          </cell>
          <cell r="CH260">
            <v>0</v>
          </cell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>
            <v>0</v>
          </cell>
          <cell r="CV260">
            <v>0</v>
          </cell>
          <cell r="CW260">
            <v>0</v>
          </cell>
          <cell r="CX260">
            <v>0</v>
          </cell>
          <cell r="CY260">
            <v>0</v>
          </cell>
          <cell r="CZ260">
            <v>0</v>
          </cell>
          <cell r="DA260">
            <v>0</v>
          </cell>
          <cell r="DB260">
            <v>0</v>
          </cell>
          <cell r="DC260">
            <v>0</v>
          </cell>
          <cell r="DD260">
            <v>0</v>
          </cell>
          <cell r="DE260">
            <v>0</v>
          </cell>
          <cell r="DF260">
            <v>0</v>
          </cell>
          <cell r="DG260">
            <v>0</v>
          </cell>
          <cell r="DH260">
            <v>0</v>
          </cell>
          <cell r="DI260">
            <v>0</v>
          </cell>
          <cell r="DJ260">
            <v>0</v>
          </cell>
          <cell r="DK260">
            <v>0</v>
          </cell>
          <cell r="DL260">
            <v>0</v>
          </cell>
          <cell r="DM260">
            <v>0</v>
          </cell>
          <cell r="DN260">
            <v>0</v>
          </cell>
          <cell r="DO260">
            <v>0</v>
          </cell>
          <cell r="DP260">
            <v>0</v>
          </cell>
          <cell r="DQ260">
            <v>0</v>
          </cell>
          <cell r="DR260">
            <v>0</v>
          </cell>
          <cell r="DS260">
            <v>0</v>
          </cell>
          <cell r="DT260">
            <v>0</v>
          </cell>
          <cell r="DU260">
            <v>0</v>
          </cell>
          <cell r="DV260">
            <v>0</v>
          </cell>
          <cell r="DW260">
            <v>0</v>
          </cell>
          <cell r="DX260">
            <v>0</v>
          </cell>
          <cell r="DY260">
            <v>0</v>
          </cell>
          <cell r="DZ260">
            <v>0</v>
          </cell>
          <cell r="EA260">
            <v>0</v>
          </cell>
          <cell r="EB260">
            <v>0</v>
          </cell>
          <cell r="EC260">
            <v>0</v>
          </cell>
          <cell r="ED260">
            <v>0</v>
          </cell>
          <cell r="EE260">
            <v>0</v>
          </cell>
          <cell r="EF260">
            <v>0</v>
          </cell>
          <cell r="EG260">
            <v>0</v>
          </cell>
          <cell r="EH260">
            <v>0</v>
          </cell>
          <cell r="EI260">
            <v>0</v>
          </cell>
          <cell r="EJ260">
            <v>0</v>
          </cell>
          <cell r="EK260">
            <v>0</v>
          </cell>
          <cell r="EL260">
            <v>0</v>
          </cell>
          <cell r="EM260">
            <v>0</v>
          </cell>
          <cell r="EN260">
            <v>0</v>
          </cell>
          <cell r="EO260">
            <v>0</v>
          </cell>
          <cell r="EP260">
            <v>0</v>
          </cell>
          <cell r="EQ260">
            <v>0</v>
          </cell>
          <cell r="ER260">
            <v>0</v>
          </cell>
          <cell r="ES260">
            <v>0</v>
          </cell>
          <cell r="ET260">
            <v>0</v>
          </cell>
          <cell r="EU260">
            <v>0</v>
          </cell>
          <cell r="EV260">
            <v>0</v>
          </cell>
          <cell r="EW260">
            <v>0</v>
          </cell>
          <cell r="EX260">
            <v>0</v>
          </cell>
          <cell r="EY260">
            <v>0</v>
          </cell>
          <cell r="EZ260">
            <v>0</v>
          </cell>
          <cell r="FA260">
            <v>0</v>
          </cell>
          <cell r="FB260">
            <v>0</v>
          </cell>
          <cell r="FC260">
            <v>0</v>
          </cell>
          <cell r="FD260">
            <v>0</v>
          </cell>
          <cell r="FE260">
            <v>0</v>
          </cell>
          <cell r="FF260">
            <v>0</v>
          </cell>
          <cell r="FG260">
            <v>0</v>
          </cell>
          <cell r="FH260">
            <v>0</v>
          </cell>
          <cell r="FI260">
            <v>0</v>
          </cell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>
            <v>0</v>
          </cell>
          <cell r="BL261">
            <v>0</v>
          </cell>
          <cell r="BM261">
            <v>0</v>
          </cell>
          <cell r="BN261">
            <v>0</v>
          </cell>
          <cell r="BO261">
            <v>0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>
            <v>0</v>
          </cell>
          <cell r="CB261">
            <v>0</v>
          </cell>
          <cell r="CC261">
            <v>0</v>
          </cell>
          <cell r="CD261">
            <v>0</v>
          </cell>
          <cell r="CE261">
            <v>0</v>
          </cell>
          <cell r="CF261">
            <v>0</v>
          </cell>
          <cell r="CG261">
            <v>0</v>
          </cell>
          <cell r="CH261">
            <v>0</v>
          </cell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>
            <v>0</v>
          </cell>
          <cell r="CV261">
            <v>0</v>
          </cell>
          <cell r="CW261">
            <v>0</v>
          </cell>
          <cell r="CX261">
            <v>0</v>
          </cell>
          <cell r="CY261">
            <v>0</v>
          </cell>
          <cell r="CZ261">
            <v>0</v>
          </cell>
          <cell r="DA261">
            <v>0</v>
          </cell>
          <cell r="DB261">
            <v>0</v>
          </cell>
          <cell r="DC261">
            <v>0</v>
          </cell>
          <cell r="DD261">
            <v>0</v>
          </cell>
          <cell r="DE261">
            <v>0</v>
          </cell>
          <cell r="DF261">
            <v>0</v>
          </cell>
          <cell r="DG261">
            <v>0</v>
          </cell>
          <cell r="DH261">
            <v>0</v>
          </cell>
          <cell r="DI261">
            <v>0</v>
          </cell>
          <cell r="DJ261">
            <v>0</v>
          </cell>
          <cell r="DK261">
            <v>0</v>
          </cell>
          <cell r="DL261">
            <v>0</v>
          </cell>
          <cell r="DM261">
            <v>0</v>
          </cell>
          <cell r="DN261">
            <v>0</v>
          </cell>
          <cell r="DO261">
            <v>0</v>
          </cell>
          <cell r="DP261">
            <v>0</v>
          </cell>
          <cell r="DQ261">
            <v>0</v>
          </cell>
          <cell r="DR261">
            <v>0</v>
          </cell>
          <cell r="DS261">
            <v>0</v>
          </cell>
          <cell r="DT261">
            <v>0</v>
          </cell>
          <cell r="DU261">
            <v>0</v>
          </cell>
          <cell r="DV261">
            <v>0</v>
          </cell>
          <cell r="DW261">
            <v>0</v>
          </cell>
          <cell r="DX261">
            <v>0</v>
          </cell>
          <cell r="DY261">
            <v>0</v>
          </cell>
          <cell r="DZ261">
            <v>0</v>
          </cell>
          <cell r="EA261">
            <v>0</v>
          </cell>
          <cell r="EB261">
            <v>0</v>
          </cell>
          <cell r="EC261">
            <v>0</v>
          </cell>
          <cell r="ED261">
            <v>0</v>
          </cell>
          <cell r="EE261">
            <v>0</v>
          </cell>
          <cell r="EF261">
            <v>0</v>
          </cell>
          <cell r="EG261">
            <v>0</v>
          </cell>
          <cell r="EH261">
            <v>0</v>
          </cell>
          <cell r="EI261">
            <v>0</v>
          </cell>
          <cell r="EJ261">
            <v>0</v>
          </cell>
          <cell r="EK261">
            <v>0</v>
          </cell>
          <cell r="EL261">
            <v>0</v>
          </cell>
          <cell r="EM261">
            <v>0</v>
          </cell>
          <cell r="EN261">
            <v>0</v>
          </cell>
          <cell r="EO261">
            <v>0</v>
          </cell>
          <cell r="EP261">
            <v>0</v>
          </cell>
          <cell r="EQ261">
            <v>0</v>
          </cell>
          <cell r="ER261">
            <v>0</v>
          </cell>
          <cell r="ES261">
            <v>0</v>
          </cell>
          <cell r="ET261">
            <v>0</v>
          </cell>
          <cell r="EU261">
            <v>0</v>
          </cell>
          <cell r="EV261">
            <v>0</v>
          </cell>
          <cell r="EW261">
            <v>0</v>
          </cell>
          <cell r="EX261">
            <v>0</v>
          </cell>
          <cell r="EY261">
            <v>0</v>
          </cell>
          <cell r="EZ261">
            <v>0</v>
          </cell>
          <cell r="FA261">
            <v>0</v>
          </cell>
          <cell r="FB261">
            <v>0</v>
          </cell>
          <cell r="FC261">
            <v>0</v>
          </cell>
          <cell r="FD261">
            <v>0</v>
          </cell>
          <cell r="FE261">
            <v>0</v>
          </cell>
          <cell r="FF261">
            <v>0</v>
          </cell>
          <cell r="FG261">
            <v>0</v>
          </cell>
          <cell r="FH261">
            <v>0</v>
          </cell>
          <cell r="FI261">
            <v>0</v>
          </cell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>
            <v>0</v>
          </cell>
          <cell r="BL262">
            <v>0</v>
          </cell>
          <cell r="BM262">
            <v>0</v>
          </cell>
          <cell r="BN262">
            <v>0</v>
          </cell>
          <cell r="BO262">
            <v>0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>
            <v>0</v>
          </cell>
          <cell r="CB262">
            <v>0</v>
          </cell>
          <cell r="CC262">
            <v>0</v>
          </cell>
          <cell r="CD262">
            <v>0</v>
          </cell>
          <cell r="CE262">
            <v>0</v>
          </cell>
          <cell r="CF262">
            <v>0</v>
          </cell>
          <cell r="CG262">
            <v>0</v>
          </cell>
          <cell r="CH262">
            <v>0</v>
          </cell>
          <cell r="CI262">
            <v>0</v>
          </cell>
          <cell r="CJ262">
            <v>0</v>
          </cell>
          <cell r="CK262">
            <v>0</v>
          </cell>
          <cell r="CL262">
            <v>0</v>
          </cell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>
            <v>0</v>
          </cell>
          <cell r="DB262">
            <v>0</v>
          </cell>
          <cell r="DC262">
            <v>0</v>
          </cell>
          <cell r="DD262">
            <v>0</v>
          </cell>
          <cell r="DE262">
            <v>0</v>
          </cell>
          <cell r="DF262">
            <v>0</v>
          </cell>
          <cell r="DG262">
            <v>0</v>
          </cell>
          <cell r="DH262">
            <v>0</v>
          </cell>
          <cell r="DI262">
            <v>0</v>
          </cell>
          <cell r="DJ262">
            <v>0</v>
          </cell>
          <cell r="DK262">
            <v>0</v>
          </cell>
          <cell r="DL262">
            <v>0</v>
          </cell>
          <cell r="DM262">
            <v>0</v>
          </cell>
          <cell r="DN262">
            <v>0</v>
          </cell>
          <cell r="DO262">
            <v>0</v>
          </cell>
          <cell r="DP262">
            <v>0</v>
          </cell>
          <cell r="DQ262">
            <v>0</v>
          </cell>
          <cell r="DR262">
            <v>0</v>
          </cell>
          <cell r="DS262">
            <v>0</v>
          </cell>
          <cell r="DT262">
            <v>0</v>
          </cell>
          <cell r="DU262">
            <v>0</v>
          </cell>
          <cell r="DV262">
            <v>0</v>
          </cell>
          <cell r="DW262">
            <v>0</v>
          </cell>
          <cell r="DX262">
            <v>0</v>
          </cell>
          <cell r="DY262">
            <v>0</v>
          </cell>
          <cell r="DZ262">
            <v>0</v>
          </cell>
          <cell r="EA262">
            <v>0</v>
          </cell>
          <cell r="EB262">
            <v>0</v>
          </cell>
          <cell r="EC262">
            <v>0</v>
          </cell>
          <cell r="ED262">
            <v>0</v>
          </cell>
          <cell r="EE262">
            <v>0</v>
          </cell>
          <cell r="EF262">
            <v>0</v>
          </cell>
          <cell r="EG262">
            <v>0</v>
          </cell>
          <cell r="EH262">
            <v>0</v>
          </cell>
          <cell r="EI262">
            <v>0</v>
          </cell>
          <cell r="EJ262">
            <v>0</v>
          </cell>
          <cell r="EK262">
            <v>0</v>
          </cell>
          <cell r="EL262">
            <v>0</v>
          </cell>
          <cell r="EM262">
            <v>0</v>
          </cell>
          <cell r="EN262">
            <v>0</v>
          </cell>
          <cell r="EO262">
            <v>0</v>
          </cell>
          <cell r="EP262">
            <v>0</v>
          </cell>
          <cell r="EQ262">
            <v>0</v>
          </cell>
          <cell r="ER262">
            <v>0</v>
          </cell>
          <cell r="ES262">
            <v>0</v>
          </cell>
          <cell r="ET262">
            <v>0</v>
          </cell>
          <cell r="EU262">
            <v>0</v>
          </cell>
          <cell r="EV262">
            <v>0</v>
          </cell>
          <cell r="EW262">
            <v>0</v>
          </cell>
          <cell r="EX262">
            <v>0</v>
          </cell>
          <cell r="EY262">
            <v>0</v>
          </cell>
          <cell r="EZ262">
            <v>0</v>
          </cell>
          <cell r="FA262">
            <v>0</v>
          </cell>
          <cell r="FB262">
            <v>0</v>
          </cell>
          <cell r="FC262">
            <v>0</v>
          </cell>
          <cell r="FD262">
            <v>0</v>
          </cell>
          <cell r="FE262">
            <v>0</v>
          </cell>
          <cell r="FF262">
            <v>0</v>
          </cell>
          <cell r="FG262">
            <v>0</v>
          </cell>
          <cell r="FH262">
            <v>0</v>
          </cell>
          <cell r="FI262">
            <v>0</v>
          </cell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0</v>
          </cell>
          <cell r="AL263">
            <v>0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0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J263">
            <v>0</v>
          </cell>
          <cell r="BK263">
            <v>0</v>
          </cell>
          <cell r="BL263">
            <v>0</v>
          </cell>
          <cell r="BM263">
            <v>0</v>
          </cell>
          <cell r="BN263">
            <v>0</v>
          </cell>
          <cell r="BO263">
            <v>0</v>
          </cell>
          <cell r="BP263">
            <v>0</v>
          </cell>
          <cell r="BQ263">
            <v>0</v>
          </cell>
          <cell r="BR263">
            <v>0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0</v>
          </cell>
          <cell r="BY263">
            <v>0</v>
          </cell>
          <cell r="BZ263">
            <v>0</v>
          </cell>
          <cell r="CA263">
            <v>0</v>
          </cell>
          <cell r="CB263">
            <v>0</v>
          </cell>
          <cell r="CC263">
            <v>0</v>
          </cell>
          <cell r="CD263">
            <v>0</v>
          </cell>
          <cell r="CE263">
            <v>0</v>
          </cell>
          <cell r="CF263">
            <v>0</v>
          </cell>
          <cell r="CG263">
            <v>0</v>
          </cell>
          <cell r="CH263">
            <v>0</v>
          </cell>
          <cell r="CI263">
            <v>0</v>
          </cell>
          <cell r="CJ263">
            <v>0</v>
          </cell>
          <cell r="CK263">
            <v>0</v>
          </cell>
          <cell r="CL263">
            <v>0</v>
          </cell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>
            <v>0</v>
          </cell>
          <cell r="DB263">
            <v>0</v>
          </cell>
          <cell r="DC263">
            <v>0</v>
          </cell>
          <cell r="DD263">
            <v>0</v>
          </cell>
          <cell r="DE263">
            <v>0</v>
          </cell>
          <cell r="DF263">
            <v>0</v>
          </cell>
          <cell r="DG263">
            <v>0</v>
          </cell>
          <cell r="DH263">
            <v>0</v>
          </cell>
          <cell r="DI263">
            <v>0</v>
          </cell>
          <cell r="DJ263">
            <v>0</v>
          </cell>
          <cell r="DK263">
            <v>0</v>
          </cell>
          <cell r="DL263">
            <v>0</v>
          </cell>
          <cell r="DM263">
            <v>0</v>
          </cell>
          <cell r="DN263">
            <v>0</v>
          </cell>
          <cell r="DO263">
            <v>0</v>
          </cell>
          <cell r="DP263">
            <v>0</v>
          </cell>
          <cell r="DQ263">
            <v>0</v>
          </cell>
          <cell r="DR263">
            <v>0</v>
          </cell>
          <cell r="DS263">
            <v>0</v>
          </cell>
          <cell r="DT263">
            <v>0</v>
          </cell>
          <cell r="DU263">
            <v>0</v>
          </cell>
          <cell r="DV263">
            <v>0</v>
          </cell>
          <cell r="DW263">
            <v>0</v>
          </cell>
          <cell r="DX263">
            <v>0</v>
          </cell>
          <cell r="DY263">
            <v>0</v>
          </cell>
          <cell r="DZ263">
            <v>0</v>
          </cell>
          <cell r="EA263">
            <v>0</v>
          </cell>
          <cell r="EB263">
            <v>0</v>
          </cell>
          <cell r="EC263">
            <v>0</v>
          </cell>
          <cell r="ED263">
            <v>0</v>
          </cell>
          <cell r="EE263">
            <v>0</v>
          </cell>
          <cell r="EF263">
            <v>0</v>
          </cell>
          <cell r="EG263">
            <v>0</v>
          </cell>
          <cell r="EH263">
            <v>0</v>
          </cell>
          <cell r="EI263">
            <v>0</v>
          </cell>
          <cell r="EJ263">
            <v>0</v>
          </cell>
          <cell r="EK263">
            <v>0</v>
          </cell>
          <cell r="EL263">
            <v>0</v>
          </cell>
          <cell r="EM263">
            <v>0</v>
          </cell>
          <cell r="EN263">
            <v>0</v>
          </cell>
          <cell r="EO263">
            <v>0</v>
          </cell>
          <cell r="EP263">
            <v>0</v>
          </cell>
          <cell r="EQ263">
            <v>0</v>
          </cell>
          <cell r="ER263">
            <v>0</v>
          </cell>
          <cell r="ES263">
            <v>0</v>
          </cell>
          <cell r="ET263">
            <v>0</v>
          </cell>
          <cell r="EU263">
            <v>0</v>
          </cell>
          <cell r="EV263">
            <v>0</v>
          </cell>
          <cell r="EW263">
            <v>0</v>
          </cell>
          <cell r="EX263">
            <v>0</v>
          </cell>
          <cell r="EY263">
            <v>0</v>
          </cell>
          <cell r="EZ263">
            <v>0</v>
          </cell>
          <cell r="FA263">
            <v>0</v>
          </cell>
          <cell r="FB263">
            <v>0</v>
          </cell>
          <cell r="FC263">
            <v>0</v>
          </cell>
          <cell r="FD263">
            <v>0</v>
          </cell>
          <cell r="FE263">
            <v>0</v>
          </cell>
          <cell r="FF263">
            <v>0</v>
          </cell>
          <cell r="FG263">
            <v>0</v>
          </cell>
          <cell r="FH263">
            <v>0</v>
          </cell>
          <cell r="FI263">
            <v>0</v>
          </cell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L264">
            <v>0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>
            <v>0</v>
          </cell>
          <cell r="BL264">
            <v>0</v>
          </cell>
          <cell r="BM264">
            <v>0</v>
          </cell>
          <cell r="BN264">
            <v>0</v>
          </cell>
          <cell r="BO264">
            <v>0</v>
          </cell>
          <cell r="BP264">
            <v>0</v>
          </cell>
          <cell r="BQ264">
            <v>0</v>
          </cell>
          <cell r="BR264">
            <v>0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0</v>
          </cell>
          <cell r="BY264">
            <v>0</v>
          </cell>
          <cell r="BZ264">
            <v>0</v>
          </cell>
          <cell r="CA264">
            <v>0</v>
          </cell>
          <cell r="CB264">
            <v>0</v>
          </cell>
          <cell r="CC264">
            <v>0</v>
          </cell>
          <cell r="CD264">
            <v>0</v>
          </cell>
          <cell r="CE264">
            <v>0</v>
          </cell>
          <cell r="CF264">
            <v>0</v>
          </cell>
          <cell r="CG264">
            <v>0</v>
          </cell>
          <cell r="CH264">
            <v>0</v>
          </cell>
          <cell r="CI264">
            <v>0</v>
          </cell>
          <cell r="CJ264">
            <v>0</v>
          </cell>
          <cell r="CK264">
            <v>0</v>
          </cell>
          <cell r="CL264">
            <v>0</v>
          </cell>
          <cell r="CM264">
            <v>0</v>
          </cell>
          <cell r="CN264">
            <v>0</v>
          </cell>
          <cell r="CO264">
            <v>0</v>
          </cell>
          <cell r="CP264">
            <v>0</v>
          </cell>
          <cell r="CQ264">
            <v>0</v>
          </cell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>
            <v>0</v>
          </cell>
          <cell r="DD264">
            <v>0</v>
          </cell>
          <cell r="DE264">
            <v>0</v>
          </cell>
          <cell r="DF264">
            <v>0</v>
          </cell>
          <cell r="DG264">
            <v>0</v>
          </cell>
          <cell r="DH264">
            <v>0</v>
          </cell>
          <cell r="DI264">
            <v>0</v>
          </cell>
          <cell r="DJ264">
            <v>0</v>
          </cell>
          <cell r="DK264">
            <v>0</v>
          </cell>
          <cell r="DL264">
            <v>0</v>
          </cell>
          <cell r="DM264">
            <v>0</v>
          </cell>
          <cell r="DN264">
            <v>0</v>
          </cell>
          <cell r="DO264">
            <v>0</v>
          </cell>
          <cell r="DP264">
            <v>0</v>
          </cell>
          <cell r="DQ264">
            <v>0</v>
          </cell>
          <cell r="DR264">
            <v>0</v>
          </cell>
          <cell r="DS264">
            <v>0</v>
          </cell>
          <cell r="DT264">
            <v>0</v>
          </cell>
          <cell r="DU264">
            <v>0</v>
          </cell>
          <cell r="DV264">
            <v>0</v>
          </cell>
          <cell r="DW264">
            <v>0</v>
          </cell>
          <cell r="DX264">
            <v>0</v>
          </cell>
          <cell r="DY264">
            <v>0</v>
          </cell>
          <cell r="DZ264">
            <v>0</v>
          </cell>
          <cell r="EA264">
            <v>0</v>
          </cell>
          <cell r="EB264">
            <v>0</v>
          </cell>
          <cell r="EC264">
            <v>0</v>
          </cell>
          <cell r="ED264">
            <v>0</v>
          </cell>
          <cell r="EE264">
            <v>0</v>
          </cell>
          <cell r="EF264">
            <v>0</v>
          </cell>
          <cell r="EG264">
            <v>0</v>
          </cell>
          <cell r="EH264">
            <v>0</v>
          </cell>
          <cell r="EI264">
            <v>0</v>
          </cell>
          <cell r="EJ264">
            <v>0</v>
          </cell>
          <cell r="EK264">
            <v>0</v>
          </cell>
          <cell r="EL264">
            <v>0</v>
          </cell>
          <cell r="EM264">
            <v>0</v>
          </cell>
          <cell r="EN264">
            <v>0</v>
          </cell>
          <cell r="EO264">
            <v>0</v>
          </cell>
          <cell r="EP264">
            <v>0</v>
          </cell>
          <cell r="EQ264">
            <v>0</v>
          </cell>
          <cell r="ER264">
            <v>0</v>
          </cell>
          <cell r="ES264">
            <v>0</v>
          </cell>
          <cell r="ET264">
            <v>0</v>
          </cell>
          <cell r="EU264">
            <v>0</v>
          </cell>
          <cell r="EV264">
            <v>0</v>
          </cell>
          <cell r="EW264">
            <v>0</v>
          </cell>
          <cell r="EX264">
            <v>0</v>
          </cell>
          <cell r="EY264">
            <v>0</v>
          </cell>
          <cell r="EZ264">
            <v>0</v>
          </cell>
          <cell r="FA264">
            <v>0</v>
          </cell>
          <cell r="FB264">
            <v>0</v>
          </cell>
          <cell r="FC264">
            <v>0</v>
          </cell>
          <cell r="FD264">
            <v>0</v>
          </cell>
          <cell r="FE264">
            <v>0</v>
          </cell>
          <cell r="FF264">
            <v>0</v>
          </cell>
          <cell r="FG264">
            <v>0</v>
          </cell>
          <cell r="FH264">
            <v>0</v>
          </cell>
          <cell r="FI264">
            <v>0</v>
          </cell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>
            <v>0</v>
          </cell>
          <cell r="BL265">
            <v>0</v>
          </cell>
          <cell r="BM265">
            <v>0</v>
          </cell>
          <cell r="BN265">
            <v>0</v>
          </cell>
          <cell r="BO265">
            <v>0</v>
          </cell>
          <cell r="BP265">
            <v>0</v>
          </cell>
          <cell r="BQ265">
            <v>0</v>
          </cell>
          <cell r="BR265">
            <v>0</v>
          </cell>
          <cell r="BS265">
            <v>0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0</v>
          </cell>
          <cell r="BY265">
            <v>0</v>
          </cell>
          <cell r="BZ265">
            <v>0</v>
          </cell>
          <cell r="CA265">
            <v>0</v>
          </cell>
          <cell r="CB265">
            <v>0</v>
          </cell>
          <cell r="CC265">
            <v>0</v>
          </cell>
          <cell r="CD265">
            <v>0</v>
          </cell>
          <cell r="CE265">
            <v>0</v>
          </cell>
          <cell r="CF265">
            <v>0</v>
          </cell>
          <cell r="CG265">
            <v>0</v>
          </cell>
          <cell r="CH265">
            <v>0</v>
          </cell>
          <cell r="CI265">
            <v>0</v>
          </cell>
          <cell r="CJ265">
            <v>0</v>
          </cell>
          <cell r="CK265">
            <v>0</v>
          </cell>
          <cell r="CL265">
            <v>0</v>
          </cell>
          <cell r="CM265">
            <v>0</v>
          </cell>
          <cell r="CN265">
            <v>0</v>
          </cell>
          <cell r="CO265">
            <v>0</v>
          </cell>
          <cell r="CP265">
            <v>0</v>
          </cell>
          <cell r="CQ265">
            <v>0</v>
          </cell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>
            <v>0</v>
          </cell>
          <cell r="DD265">
            <v>0</v>
          </cell>
          <cell r="DE265">
            <v>0</v>
          </cell>
          <cell r="DF265">
            <v>0</v>
          </cell>
          <cell r="DG265">
            <v>0</v>
          </cell>
          <cell r="DH265">
            <v>0</v>
          </cell>
          <cell r="DI265">
            <v>0</v>
          </cell>
          <cell r="DJ265">
            <v>0</v>
          </cell>
          <cell r="DK265">
            <v>0</v>
          </cell>
          <cell r="DL265">
            <v>0</v>
          </cell>
          <cell r="DM265">
            <v>0</v>
          </cell>
          <cell r="DN265">
            <v>0</v>
          </cell>
          <cell r="DO265">
            <v>0</v>
          </cell>
          <cell r="DP265">
            <v>0</v>
          </cell>
          <cell r="DQ265">
            <v>0</v>
          </cell>
          <cell r="DR265">
            <v>0</v>
          </cell>
          <cell r="DS265">
            <v>0</v>
          </cell>
          <cell r="DT265">
            <v>0</v>
          </cell>
          <cell r="DU265">
            <v>0</v>
          </cell>
          <cell r="DV265">
            <v>0</v>
          </cell>
          <cell r="DW265">
            <v>0</v>
          </cell>
          <cell r="DX265">
            <v>0</v>
          </cell>
          <cell r="DY265">
            <v>0</v>
          </cell>
          <cell r="DZ265">
            <v>0</v>
          </cell>
          <cell r="EA265">
            <v>0</v>
          </cell>
          <cell r="EB265">
            <v>0</v>
          </cell>
          <cell r="EC265">
            <v>0</v>
          </cell>
          <cell r="ED265">
            <v>0</v>
          </cell>
          <cell r="EE265">
            <v>0</v>
          </cell>
          <cell r="EF265">
            <v>0</v>
          </cell>
          <cell r="EG265">
            <v>0</v>
          </cell>
          <cell r="EH265">
            <v>0</v>
          </cell>
          <cell r="EI265">
            <v>0</v>
          </cell>
          <cell r="EJ265">
            <v>0</v>
          </cell>
          <cell r="EK265">
            <v>0</v>
          </cell>
          <cell r="EL265">
            <v>0</v>
          </cell>
          <cell r="EM265">
            <v>0</v>
          </cell>
          <cell r="EN265">
            <v>0</v>
          </cell>
          <cell r="EO265">
            <v>0</v>
          </cell>
          <cell r="EP265">
            <v>0</v>
          </cell>
          <cell r="EQ265">
            <v>0</v>
          </cell>
          <cell r="ER265">
            <v>0</v>
          </cell>
          <cell r="ES265">
            <v>0</v>
          </cell>
          <cell r="ET265">
            <v>0</v>
          </cell>
          <cell r="EU265">
            <v>0</v>
          </cell>
          <cell r="EV265">
            <v>0</v>
          </cell>
          <cell r="EW265">
            <v>0</v>
          </cell>
          <cell r="EX265">
            <v>0</v>
          </cell>
          <cell r="EY265">
            <v>0</v>
          </cell>
          <cell r="EZ265">
            <v>0</v>
          </cell>
          <cell r="FA265">
            <v>0</v>
          </cell>
          <cell r="FB265">
            <v>0</v>
          </cell>
          <cell r="FC265">
            <v>0</v>
          </cell>
          <cell r="FD265">
            <v>0</v>
          </cell>
          <cell r="FE265">
            <v>0</v>
          </cell>
          <cell r="FF265">
            <v>0</v>
          </cell>
          <cell r="FG265">
            <v>0</v>
          </cell>
          <cell r="FH265">
            <v>0</v>
          </cell>
          <cell r="FI265">
            <v>0</v>
          </cell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  <cell r="AE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J270">
            <v>0</v>
          </cell>
          <cell r="AK270">
            <v>0</v>
          </cell>
          <cell r="AL270">
            <v>0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E270">
            <v>0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J270">
            <v>0</v>
          </cell>
          <cell r="BK270">
            <v>0</v>
          </cell>
          <cell r="BL270">
            <v>0</v>
          </cell>
          <cell r="BM270">
            <v>0</v>
          </cell>
          <cell r="BN270">
            <v>0</v>
          </cell>
          <cell r="BO270">
            <v>0</v>
          </cell>
          <cell r="BP270">
            <v>0</v>
          </cell>
          <cell r="BQ270">
            <v>0</v>
          </cell>
          <cell r="BR270">
            <v>0</v>
          </cell>
          <cell r="BS270">
            <v>0</v>
          </cell>
          <cell r="BT270">
            <v>0</v>
          </cell>
          <cell r="BU270">
            <v>0</v>
          </cell>
          <cell r="BV270">
            <v>0</v>
          </cell>
          <cell r="BW270">
            <v>0</v>
          </cell>
          <cell r="BX270">
            <v>0</v>
          </cell>
          <cell r="BY270">
            <v>0</v>
          </cell>
          <cell r="BZ270">
            <v>0</v>
          </cell>
          <cell r="CA270">
            <v>0</v>
          </cell>
          <cell r="CB270">
            <v>0</v>
          </cell>
          <cell r="CC270">
            <v>0</v>
          </cell>
          <cell r="CD270">
            <v>0</v>
          </cell>
          <cell r="CE270">
            <v>0</v>
          </cell>
          <cell r="CF270">
            <v>0</v>
          </cell>
          <cell r="CG270">
            <v>0</v>
          </cell>
          <cell r="CH270">
            <v>0</v>
          </cell>
          <cell r="CI270">
            <v>0</v>
          </cell>
          <cell r="CJ270">
            <v>0</v>
          </cell>
          <cell r="CK270">
            <v>0</v>
          </cell>
          <cell r="CL270">
            <v>0</v>
          </cell>
          <cell r="CM270">
            <v>0</v>
          </cell>
          <cell r="CN270">
            <v>0</v>
          </cell>
          <cell r="CO270">
            <v>0</v>
          </cell>
          <cell r="CP270">
            <v>0</v>
          </cell>
          <cell r="CQ270">
            <v>0</v>
          </cell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>
            <v>0</v>
          </cell>
          <cell r="DD270">
            <v>0</v>
          </cell>
          <cell r="DE270">
            <v>0</v>
          </cell>
          <cell r="DF270">
            <v>0</v>
          </cell>
          <cell r="DG270">
            <v>0</v>
          </cell>
          <cell r="DH270">
            <v>0</v>
          </cell>
          <cell r="DI270">
            <v>0</v>
          </cell>
          <cell r="DJ270">
            <v>0</v>
          </cell>
          <cell r="DK270">
            <v>0</v>
          </cell>
          <cell r="DL270">
            <v>0</v>
          </cell>
          <cell r="DM270">
            <v>0</v>
          </cell>
          <cell r="DN270">
            <v>0</v>
          </cell>
          <cell r="DO270">
            <v>0</v>
          </cell>
          <cell r="DP270">
            <v>0</v>
          </cell>
          <cell r="DQ270">
            <v>0</v>
          </cell>
          <cell r="DR270">
            <v>0</v>
          </cell>
          <cell r="DS270">
            <v>0</v>
          </cell>
          <cell r="DT270">
            <v>0</v>
          </cell>
          <cell r="DU270">
            <v>0</v>
          </cell>
          <cell r="DV270">
            <v>0</v>
          </cell>
          <cell r="DW270">
            <v>0</v>
          </cell>
          <cell r="DX270">
            <v>0</v>
          </cell>
          <cell r="DY270">
            <v>0</v>
          </cell>
          <cell r="DZ270">
            <v>0</v>
          </cell>
          <cell r="EA270">
            <v>0</v>
          </cell>
          <cell r="EB270">
            <v>0</v>
          </cell>
          <cell r="EC270">
            <v>0</v>
          </cell>
          <cell r="ED270">
            <v>0</v>
          </cell>
          <cell r="EE270">
            <v>0</v>
          </cell>
          <cell r="EF270">
            <v>0</v>
          </cell>
          <cell r="EG270">
            <v>0</v>
          </cell>
          <cell r="EH270">
            <v>0</v>
          </cell>
          <cell r="EI270">
            <v>0</v>
          </cell>
          <cell r="EJ270">
            <v>0</v>
          </cell>
          <cell r="EK270">
            <v>0</v>
          </cell>
          <cell r="EL270">
            <v>0</v>
          </cell>
          <cell r="EM270">
            <v>0</v>
          </cell>
          <cell r="EN270">
            <v>0</v>
          </cell>
          <cell r="EO270">
            <v>0</v>
          </cell>
          <cell r="EP270">
            <v>0</v>
          </cell>
          <cell r="EQ270">
            <v>0</v>
          </cell>
          <cell r="ER270">
            <v>0</v>
          </cell>
          <cell r="ES270">
            <v>0</v>
          </cell>
          <cell r="ET270">
            <v>0</v>
          </cell>
          <cell r="EU270">
            <v>0</v>
          </cell>
          <cell r="EV270">
            <v>0</v>
          </cell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ctrlProp" Target="../ctrlProps/ctrlProp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8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F52"/>
  <sheetViews>
    <sheetView showGridLines="0" tabSelected="1" workbookViewId="0">
      <selection activeCell="D7" sqref="D7"/>
    </sheetView>
  </sheetViews>
  <sheetFormatPr defaultRowHeight="15" customHeight="1" x14ac:dyDescent="0.25"/>
  <cols>
    <col min="1" max="1" width="5.85546875" style="42" customWidth="1"/>
    <col min="2" max="2" width="13.140625" style="42" customWidth="1"/>
    <col min="3" max="3" width="15.28515625" style="42" bestFit="1" customWidth="1"/>
    <col min="4" max="4" width="13.28515625" style="42" customWidth="1"/>
    <col min="5" max="5" width="15.28515625" style="42" customWidth="1"/>
    <col min="6" max="6" width="30.140625" style="42" customWidth="1"/>
    <col min="7" max="7" width="5.85546875" style="42" customWidth="1"/>
    <col min="8" max="16384" width="9.140625" style="42"/>
  </cols>
  <sheetData>
    <row r="1" spans="2:6" ht="19.5" customHeight="1" x14ac:dyDescent="0.25"/>
    <row r="2" spans="2:6" ht="16.5" customHeight="1" x14ac:dyDescent="0.25">
      <c r="B2" s="43" t="s">
        <v>75</v>
      </c>
    </row>
    <row r="3" spans="2:6" ht="18" customHeight="1" x14ac:dyDescent="0.25">
      <c r="B3" s="99" t="s">
        <v>76</v>
      </c>
      <c r="C3" s="99"/>
      <c r="D3" s="44"/>
      <c r="E3" s="45"/>
    </row>
    <row r="4" spans="2:6" ht="23.25" customHeight="1" x14ac:dyDescent="0.25">
      <c r="B4" s="46" t="s">
        <v>77</v>
      </c>
    </row>
    <row r="5" spans="2:6" ht="16.5" customHeight="1" x14ac:dyDescent="0.25">
      <c r="B5" s="47" t="s">
        <v>78</v>
      </c>
      <c r="C5" s="48"/>
      <c r="D5" s="49" t="s">
        <v>79</v>
      </c>
    </row>
    <row r="6" spans="2:6" ht="16.5" customHeight="1" x14ac:dyDescent="0.25">
      <c r="B6" s="47" t="s">
        <v>80</v>
      </c>
      <c r="C6" s="48"/>
      <c r="D6" s="49">
        <v>4</v>
      </c>
    </row>
    <row r="7" spans="2:6" ht="16.5" customHeight="1" x14ac:dyDescent="0.25">
      <c r="B7" s="50" t="s">
        <v>81</v>
      </c>
      <c r="C7" s="48"/>
      <c r="D7" s="49" t="str">
        <f>LEFT(D5,D6)</f>
        <v>JAKA</v>
      </c>
      <c r="E7" s="51" t="str">
        <f ca="1">_xlfn.FORMULATEXT(D7)</f>
        <v>=LEFT(D5;D6)</v>
      </c>
    </row>
    <row r="8" spans="2:6" ht="7.5" customHeight="1" x14ac:dyDescent="0.25">
      <c r="B8" s="52"/>
      <c r="C8" s="45"/>
    </row>
    <row r="9" spans="2:6" ht="17.25" customHeight="1" x14ac:dyDescent="0.25">
      <c r="C9" s="53" t="s">
        <v>82</v>
      </c>
      <c r="D9" s="54" t="s">
        <v>81</v>
      </c>
      <c r="E9" s="54" t="s">
        <v>83</v>
      </c>
      <c r="F9" s="53" t="s">
        <v>84</v>
      </c>
    </row>
    <row r="10" spans="2:6" ht="17.25" customHeight="1" x14ac:dyDescent="0.25">
      <c r="C10" s="49" t="s">
        <v>85</v>
      </c>
      <c r="D10" s="55" t="str">
        <f>LEFT(C10,1)</f>
        <v>I</v>
      </c>
      <c r="E10" s="56" t="str">
        <f ca="1">_xlfn.FORMULATEXT(D10)</f>
        <v>=LEFT(C10;1)</v>
      </c>
      <c r="F10" s="57" t="s">
        <v>86</v>
      </c>
    </row>
    <row r="11" spans="2:6" ht="17.25" customHeight="1" x14ac:dyDescent="0.25">
      <c r="C11" s="49" t="s">
        <v>85</v>
      </c>
      <c r="D11" s="55" t="str">
        <f>LEFT(C11)</f>
        <v>I</v>
      </c>
      <c r="E11" s="56" t="str">
        <f t="shared" ref="E11:E14" ca="1" si="0">_xlfn.FORMULATEXT(D11)</f>
        <v>=LEFT(C11)</v>
      </c>
      <c r="F11" s="57" t="s">
        <v>86</v>
      </c>
    </row>
    <row r="12" spans="2:6" ht="17.25" customHeight="1" x14ac:dyDescent="0.25">
      <c r="C12" s="49" t="s">
        <v>85</v>
      </c>
      <c r="D12" s="55" t="str">
        <f>LEFT(C12,4)</f>
        <v>INDO</v>
      </c>
      <c r="E12" s="56" t="str">
        <f t="shared" ca="1" si="0"/>
        <v>=LEFT(C12;4)</v>
      </c>
      <c r="F12" s="57" t="s">
        <v>87</v>
      </c>
    </row>
    <row r="13" spans="2:6" ht="17.25" customHeight="1" x14ac:dyDescent="0.25">
      <c r="C13" s="58">
        <v>1258000</v>
      </c>
      <c r="D13" s="55" t="str">
        <f>LEFT(C13,5)</f>
        <v>12580</v>
      </c>
      <c r="E13" s="56" t="str">
        <f t="shared" ca="1" si="0"/>
        <v>=LEFT(C13;5)</v>
      </c>
      <c r="F13" s="57" t="s">
        <v>88</v>
      </c>
    </row>
    <row r="14" spans="2:6" ht="17.25" customHeight="1" x14ac:dyDescent="0.25">
      <c r="C14" s="58">
        <v>18758500</v>
      </c>
      <c r="D14" s="55" t="str">
        <f>LEFT(C14,7)</f>
        <v>1875850</v>
      </c>
      <c r="E14" s="56" t="str">
        <f t="shared" ca="1" si="0"/>
        <v>=LEFT(C14;7)</v>
      </c>
      <c r="F14" s="57" t="s">
        <v>89</v>
      </c>
    </row>
    <row r="15" spans="2:6" ht="19.5" customHeight="1" x14ac:dyDescent="0.25"/>
    <row r="44" spans="2:4" ht="15" customHeight="1" x14ac:dyDescent="0.25">
      <c r="B44" s="59" t="s">
        <v>90</v>
      </c>
      <c r="C44" s="59" t="s">
        <v>91</v>
      </c>
      <c r="D44" s="59" t="s">
        <v>92</v>
      </c>
    </row>
    <row r="45" spans="2:4" ht="15" customHeight="1" x14ac:dyDescent="0.25">
      <c r="B45" s="60" t="s">
        <v>93</v>
      </c>
      <c r="C45" s="60" t="s">
        <v>94</v>
      </c>
      <c r="D45" s="61" t="str">
        <f t="shared" ref="D45:D52" si="1">IF(LEFT(B45,3)="EKM","MANAJEMEN",IF(LEFT(B45,3)="EKA","AKUNTANSI","STUDI PEMBANGUNAN"))</f>
        <v>MANAJEMEN</v>
      </c>
    </row>
    <row r="46" spans="2:4" ht="15" customHeight="1" x14ac:dyDescent="0.25">
      <c r="B46" s="60" t="s">
        <v>95</v>
      </c>
      <c r="C46" s="60" t="s">
        <v>96</v>
      </c>
      <c r="D46" s="61" t="str">
        <f t="shared" si="1"/>
        <v>STUDI PEMBANGUNAN</v>
      </c>
    </row>
    <row r="47" spans="2:4" ht="15" customHeight="1" x14ac:dyDescent="0.25">
      <c r="B47" s="60" t="s">
        <v>97</v>
      </c>
      <c r="C47" s="60" t="s">
        <v>98</v>
      </c>
      <c r="D47" s="61" t="str">
        <f t="shared" si="1"/>
        <v>AKUNTANSI</v>
      </c>
    </row>
    <row r="48" spans="2:4" ht="15" customHeight="1" x14ac:dyDescent="0.25">
      <c r="B48" s="60" t="s">
        <v>99</v>
      </c>
      <c r="C48" s="60" t="s">
        <v>100</v>
      </c>
      <c r="D48" s="61" t="str">
        <f t="shared" si="1"/>
        <v>MANAJEMEN</v>
      </c>
    </row>
    <row r="49" spans="2:4" ht="15" customHeight="1" x14ac:dyDescent="0.25">
      <c r="B49" s="60" t="s">
        <v>101</v>
      </c>
      <c r="C49" s="60" t="s">
        <v>102</v>
      </c>
      <c r="D49" s="61" t="str">
        <f t="shared" si="1"/>
        <v>AKUNTANSI</v>
      </c>
    </row>
    <row r="50" spans="2:4" ht="15" customHeight="1" x14ac:dyDescent="0.25">
      <c r="B50" s="60" t="s">
        <v>103</v>
      </c>
      <c r="C50" s="60" t="s">
        <v>104</v>
      </c>
      <c r="D50" s="61" t="str">
        <f t="shared" si="1"/>
        <v>MANAJEMEN</v>
      </c>
    </row>
    <row r="51" spans="2:4" ht="15" customHeight="1" x14ac:dyDescent="0.25">
      <c r="B51" s="60" t="s">
        <v>105</v>
      </c>
      <c r="C51" s="60" t="s">
        <v>106</v>
      </c>
      <c r="D51" s="61" t="str">
        <f t="shared" si="1"/>
        <v>STUDI PEMBANGUNAN</v>
      </c>
    </row>
    <row r="52" spans="2:4" ht="15" customHeight="1" x14ac:dyDescent="0.25">
      <c r="B52" s="60" t="s">
        <v>107</v>
      </c>
      <c r="C52" s="60" t="s">
        <v>108</v>
      </c>
      <c r="D52" s="61" t="str">
        <f t="shared" si="1"/>
        <v>AKUNTANSI</v>
      </c>
    </row>
  </sheetData>
  <mergeCells count="1">
    <mergeCell ref="B3:C3"/>
  </mergeCell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Scroll Bar 1">
              <controlPr defaultSize="0" autoPict="0">
                <anchor moveWithCells="1">
                  <from>
                    <xdr:col>2</xdr:col>
                    <xdr:colOff>342900</xdr:colOff>
                    <xdr:row>5</xdr:row>
                    <xdr:rowOff>47625</xdr:rowOff>
                  </from>
                  <to>
                    <xdr:col>2</xdr:col>
                    <xdr:colOff>828675</xdr:colOff>
                    <xdr:row>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53"/>
  <sheetViews>
    <sheetView showGridLines="0" workbookViewId="0">
      <selection activeCell="D8" sqref="D8"/>
    </sheetView>
  </sheetViews>
  <sheetFormatPr defaultRowHeight="15" customHeight="1" x14ac:dyDescent="0.25"/>
  <cols>
    <col min="1" max="1" width="5.85546875" style="42" customWidth="1"/>
    <col min="2" max="2" width="13.140625" style="42" customWidth="1"/>
    <col min="3" max="3" width="15.28515625" style="42" bestFit="1" customWidth="1"/>
    <col min="4" max="4" width="15.5703125" style="42" customWidth="1"/>
    <col min="5" max="5" width="5.28515625" style="42" customWidth="1"/>
    <col min="6" max="6" width="15.140625" style="42" customWidth="1"/>
    <col min="7" max="7" width="10.7109375" style="42" customWidth="1"/>
    <col min="8" max="8" width="15.28515625" style="42" customWidth="1"/>
    <col min="9" max="9" width="5.85546875" style="42" customWidth="1"/>
    <col min="10" max="16384" width="9.140625" style="42"/>
  </cols>
  <sheetData>
    <row r="1" spans="2:9" ht="19.5" customHeight="1" x14ac:dyDescent="0.25"/>
    <row r="2" spans="2:9" ht="16.5" customHeight="1" x14ac:dyDescent="0.25">
      <c r="B2" s="43" t="s">
        <v>109</v>
      </c>
    </row>
    <row r="3" spans="2:9" ht="18" customHeight="1" x14ac:dyDescent="0.25">
      <c r="B3" s="99" t="s">
        <v>110</v>
      </c>
      <c r="C3" s="99"/>
      <c r="D3" s="99"/>
      <c r="E3" s="44"/>
    </row>
    <row r="4" spans="2:9" ht="20.25" customHeight="1" x14ac:dyDescent="0.25">
      <c r="B4" s="46" t="s">
        <v>111</v>
      </c>
    </row>
    <row r="5" spans="2:9" ht="16.5" customHeight="1" x14ac:dyDescent="0.25">
      <c r="B5" s="47" t="s">
        <v>78</v>
      </c>
      <c r="C5" s="89"/>
      <c r="D5" s="49" t="s">
        <v>85</v>
      </c>
      <c r="F5" s="86"/>
      <c r="G5" s="86"/>
      <c r="H5" s="86"/>
      <c r="I5" s="86"/>
    </row>
    <row r="6" spans="2:9" ht="16.5" customHeight="1" x14ac:dyDescent="0.25">
      <c r="B6" s="47" t="s">
        <v>112</v>
      </c>
      <c r="C6" s="89"/>
      <c r="D6" s="49">
        <v>4</v>
      </c>
      <c r="F6" s="87"/>
      <c r="G6" s="88"/>
      <c r="H6" s="88"/>
      <c r="I6" s="88"/>
    </row>
    <row r="7" spans="2:9" ht="16.5" customHeight="1" x14ac:dyDescent="0.25">
      <c r="B7" s="47" t="s">
        <v>80</v>
      </c>
      <c r="C7" s="89"/>
      <c r="D7" s="49">
        <v>3</v>
      </c>
      <c r="G7" s="62"/>
    </row>
    <row r="8" spans="2:9" ht="16.5" customHeight="1" x14ac:dyDescent="0.25">
      <c r="B8" s="47" t="s">
        <v>81</v>
      </c>
      <c r="C8" s="89"/>
      <c r="D8" s="49" t="str">
        <f>MID(D5,D6,D7)</f>
        <v>ONE</v>
      </c>
      <c r="E8" s="65" t="str">
        <f ca="1">_xlfn.FORMULATEXT(D8)</f>
        <v>=MID(D5;D6;D7)</v>
      </c>
    </row>
    <row r="9" spans="2:9" ht="15" customHeight="1" x14ac:dyDescent="0.25">
      <c r="B9" s="90"/>
      <c r="C9" s="91"/>
      <c r="D9" s="91"/>
    </row>
    <row r="10" spans="2:9" ht="17.25" customHeight="1" x14ac:dyDescent="0.25">
      <c r="B10" s="53" t="s">
        <v>82</v>
      </c>
      <c r="C10" s="54" t="s">
        <v>81</v>
      </c>
      <c r="D10" s="53" t="s">
        <v>83</v>
      </c>
      <c r="E10" s="66"/>
      <c r="F10" s="53" t="s">
        <v>82</v>
      </c>
      <c r="G10" s="54" t="s">
        <v>81</v>
      </c>
      <c r="H10" s="54" t="s">
        <v>83</v>
      </c>
    </row>
    <row r="11" spans="2:9" x14ac:dyDescent="0.25">
      <c r="B11" s="49" t="s">
        <v>79</v>
      </c>
      <c r="C11" s="55" t="str">
        <f>MID(B11,1,4)</f>
        <v>JAKA</v>
      </c>
      <c r="D11" s="56" t="str">
        <f ca="1">_xlfn.FORMULATEXT(C11)</f>
        <v>=MID(B11;1;4)</v>
      </c>
      <c r="E11" s="67"/>
      <c r="F11" s="49" t="s">
        <v>161</v>
      </c>
      <c r="G11" s="55" t="str">
        <f>MID(F11,1,4)</f>
        <v>BUMI</v>
      </c>
      <c r="H11" s="56" t="str">
        <f ca="1">_xlfn.FORMULATEXT(G11)</f>
        <v>=MID(F11;1;4)</v>
      </c>
    </row>
    <row r="12" spans="2:9" x14ac:dyDescent="0.25">
      <c r="B12" s="49" t="s">
        <v>79</v>
      </c>
      <c r="C12" s="55" t="str">
        <f>MID(B12,4,3)</f>
        <v>ART</v>
      </c>
      <c r="D12" s="56" t="str">
        <f t="shared" ref="D12:D15" ca="1" si="0">_xlfn.FORMULATEXT(C12)</f>
        <v>=MID(B12;4;3)</v>
      </c>
      <c r="E12" s="67"/>
      <c r="F12" s="49" t="s">
        <v>162</v>
      </c>
      <c r="G12" s="55" t="str">
        <f>MID(F12,1,3)</f>
        <v>PUR</v>
      </c>
      <c r="H12" s="56" t="str">
        <f t="shared" ref="H12:H15" ca="1" si="1">_xlfn.FORMULATEXT(G12)</f>
        <v>=MID(F12;1;3)</v>
      </c>
    </row>
    <row r="13" spans="2:9" x14ac:dyDescent="0.25">
      <c r="B13" s="49" t="s">
        <v>79</v>
      </c>
      <c r="C13" s="55" t="str">
        <f>MID(B13,4,4)</f>
        <v>ARTA</v>
      </c>
      <c r="D13" s="56" t="str">
        <f t="shared" ca="1" si="0"/>
        <v>=MID(B13;4;4)</v>
      </c>
      <c r="E13" s="67"/>
      <c r="F13" s="49" t="s">
        <v>163</v>
      </c>
      <c r="G13" s="55" t="str">
        <f>MID(F13,4,4)</f>
        <v>YAKA</v>
      </c>
      <c r="H13" s="56" t="str">
        <f t="shared" ca="1" si="1"/>
        <v>=MID(F13;4;4)</v>
      </c>
    </row>
    <row r="14" spans="2:9" x14ac:dyDescent="0.25">
      <c r="B14" s="58">
        <v>1258000</v>
      </c>
      <c r="C14" s="55" t="str">
        <f>MID(B14,2,3)</f>
        <v>258</v>
      </c>
      <c r="D14" s="56" t="str">
        <f t="shared" ca="1" si="0"/>
        <v>=MID(B14;2;3)</v>
      </c>
      <c r="E14" s="67"/>
      <c r="F14" s="49" t="s">
        <v>164</v>
      </c>
      <c r="G14" s="55" t="str">
        <f>MID(F14,2,3)</f>
        <v>ONU</v>
      </c>
      <c r="H14" s="56" t="str">
        <f t="shared" ca="1" si="1"/>
        <v>=MID(F14;2;3)</v>
      </c>
    </row>
    <row r="15" spans="2:9" x14ac:dyDescent="0.25">
      <c r="B15" s="58">
        <v>18758500</v>
      </c>
      <c r="C15" s="55" t="str">
        <f>MID(B15,2,4)</f>
        <v>8758</v>
      </c>
      <c r="D15" s="56" t="str">
        <f t="shared" ca="1" si="0"/>
        <v>=MID(B15;2;4)</v>
      </c>
      <c r="E15" s="67"/>
      <c r="F15" s="49" t="s">
        <v>165</v>
      </c>
      <c r="G15" s="55" t="str">
        <f>MID(F15,3,4)</f>
        <v>TATU</v>
      </c>
      <c r="H15" s="56" t="str">
        <f t="shared" ca="1" si="1"/>
        <v>=MID(F15;3;4)</v>
      </c>
    </row>
    <row r="16" spans="2:9" ht="19.5" customHeight="1" x14ac:dyDescent="0.25"/>
    <row r="45" spans="2:4" ht="15" customHeight="1" x14ac:dyDescent="0.25">
      <c r="B45" s="59" t="s">
        <v>90</v>
      </c>
      <c r="C45" s="59" t="s">
        <v>91</v>
      </c>
      <c r="D45" s="59" t="s">
        <v>92</v>
      </c>
    </row>
    <row r="46" spans="2:4" ht="15" customHeight="1" x14ac:dyDescent="0.25">
      <c r="B46" s="60" t="s">
        <v>93</v>
      </c>
      <c r="C46" s="60" t="s">
        <v>94</v>
      </c>
      <c r="D46" s="61" t="str">
        <f t="shared" ref="D46:D53" si="2">IF(LEFT(B46,3)="EKM","MANAJEMEN",IF(LEFT(B46,3)="EKA","AKUNTANSI","STUDI PEMBANGUNAN"))</f>
        <v>MANAJEMEN</v>
      </c>
    </row>
    <row r="47" spans="2:4" ht="15" customHeight="1" x14ac:dyDescent="0.25">
      <c r="B47" s="60" t="s">
        <v>95</v>
      </c>
      <c r="C47" s="60" t="s">
        <v>96</v>
      </c>
      <c r="D47" s="61" t="str">
        <f t="shared" si="2"/>
        <v>STUDI PEMBANGUNAN</v>
      </c>
    </row>
    <row r="48" spans="2:4" ht="15" customHeight="1" x14ac:dyDescent="0.25">
      <c r="B48" s="60" t="s">
        <v>97</v>
      </c>
      <c r="C48" s="60" t="s">
        <v>98</v>
      </c>
      <c r="D48" s="61" t="str">
        <f t="shared" si="2"/>
        <v>AKUNTANSI</v>
      </c>
    </row>
    <row r="49" spans="2:4" ht="15" customHeight="1" x14ac:dyDescent="0.25">
      <c r="B49" s="60" t="s">
        <v>99</v>
      </c>
      <c r="C49" s="60" t="s">
        <v>100</v>
      </c>
      <c r="D49" s="61" t="str">
        <f t="shared" si="2"/>
        <v>MANAJEMEN</v>
      </c>
    </row>
    <row r="50" spans="2:4" ht="15" customHeight="1" x14ac:dyDescent="0.25">
      <c r="B50" s="60" t="s">
        <v>101</v>
      </c>
      <c r="C50" s="60" t="s">
        <v>102</v>
      </c>
      <c r="D50" s="61" t="str">
        <f t="shared" si="2"/>
        <v>AKUNTANSI</v>
      </c>
    </row>
    <row r="51" spans="2:4" ht="15" customHeight="1" x14ac:dyDescent="0.25">
      <c r="B51" s="60" t="s">
        <v>103</v>
      </c>
      <c r="C51" s="60" t="s">
        <v>104</v>
      </c>
      <c r="D51" s="61" t="str">
        <f t="shared" si="2"/>
        <v>MANAJEMEN</v>
      </c>
    </row>
    <row r="52" spans="2:4" ht="15" customHeight="1" x14ac:dyDescent="0.25">
      <c r="B52" s="60" t="s">
        <v>105</v>
      </c>
      <c r="C52" s="60" t="s">
        <v>106</v>
      </c>
      <c r="D52" s="61" t="str">
        <f t="shared" si="2"/>
        <v>STUDI PEMBANGUNAN</v>
      </c>
    </row>
    <row r="53" spans="2:4" ht="15" customHeight="1" x14ac:dyDescent="0.25">
      <c r="B53" s="60" t="s">
        <v>107</v>
      </c>
      <c r="C53" s="60" t="s">
        <v>108</v>
      </c>
      <c r="D53" s="61" t="str">
        <f t="shared" si="2"/>
        <v>AKUNTANSI</v>
      </c>
    </row>
  </sheetData>
  <mergeCells count="1">
    <mergeCell ref="B3:D3"/>
  </mergeCell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Scroll Bar 1">
              <controlPr defaultSize="0" autoPict="0">
                <anchor moveWithCells="1">
                  <from>
                    <xdr:col>2</xdr:col>
                    <xdr:colOff>342900</xdr:colOff>
                    <xdr:row>6</xdr:row>
                    <xdr:rowOff>47625</xdr:rowOff>
                  </from>
                  <to>
                    <xdr:col>2</xdr:col>
                    <xdr:colOff>828675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4" name="Scroll Bar 2">
              <controlPr defaultSize="0" autoPict="0">
                <anchor moveWithCells="1">
                  <from>
                    <xdr:col>2</xdr:col>
                    <xdr:colOff>342900</xdr:colOff>
                    <xdr:row>5</xdr:row>
                    <xdr:rowOff>47625</xdr:rowOff>
                  </from>
                  <to>
                    <xdr:col>2</xdr:col>
                    <xdr:colOff>828675</xdr:colOff>
                    <xdr:row>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F52"/>
  <sheetViews>
    <sheetView showGridLines="0" workbookViewId="0">
      <selection activeCell="D7" sqref="D7"/>
    </sheetView>
  </sheetViews>
  <sheetFormatPr defaultRowHeight="15" customHeight="1" x14ac:dyDescent="0.25"/>
  <cols>
    <col min="1" max="1" width="5.85546875" style="42" customWidth="1"/>
    <col min="2" max="2" width="14.42578125" style="42" customWidth="1"/>
    <col min="3" max="3" width="15.28515625" style="42" bestFit="1" customWidth="1"/>
    <col min="4" max="4" width="13.28515625" style="42" customWidth="1"/>
    <col min="5" max="5" width="16" style="42" customWidth="1"/>
    <col min="6" max="6" width="32.28515625" style="42" customWidth="1"/>
    <col min="7" max="7" width="5.85546875" style="42" customWidth="1"/>
    <col min="8" max="16384" width="9.140625" style="42"/>
  </cols>
  <sheetData>
    <row r="1" spans="2:6" ht="19.5" customHeight="1" x14ac:dyDescent="0.25"/>
    <row r="2" spans="2:6" ht="16.5" customHeight="1" x14ac:dyDescent="0.25">
      <c r="B2" s="43" t="s">
        <v>113</v>
      </c>
    </row>
    <row r="3" spans="2:6" ht="18" customHeight="1" x14ac:dyDescent="0.25">
      <c r="B3" s="99" t="s">
        <v>114</v>
      </c>
      <c r="C3" s="99"/>
      <c r="D3" s="44"/>
      <c r="E3" s="45"/>
    </row>
    <row r="4" spans="2:6" ht="19.5" customHeight="1" x14ac:dyDescent="0.25">
      <c r="B4" s="46" t="s">
        <v>115</v>
      </c>
    </row>
    <row r="5" spans="2:6" ht="16.5" customHeight="1" x14ac:dyDescent="0.25">
      <c r="B5" s="47" t="s">
        <v>78</v>
      </c>
      <c r="C5" s="48"/>
      <c r="D5" s="49" t="s">
        <v>79</v>
      </c>
    </row>
    <row r="6" spans="2:6" ht="16.5" customHeight="1" x14ac:dyDescent="0.25">
      <c r="B6" s="47" t="s">
        <v>80</v>
      </c>
      <c r="C6" s="48"/>
      <c r="D6" s="49">
        <v>4</v>
      </c>
    </row>
    <row r="7" spans="2:6" ht="16.5" customHeight="1" x14ac:dyDescent="0.25">
      <c r="B7" s="63" t="s">
        <v>81</v>
      </c>
      <c r="C7" s="64"/>
      <c r="D7" s="57" t="str">
        <f>RIGHT(D5,D6)</f>
        <v>ARTA</v>
      </c>
      <c r="E7" s="51" t="str">
        <f ca="1">_xlfn.FORMULATEXT(D7)</f>
        <v>=RIGHT(D5;D6)</v>
      </c>
    </row>
    <row r="8" spans="2:6" ht="15" customHeight="1" x14ac:dyDescent="0.25">
      <c r="B8" s="52"/>
      <c r="C8" s="45"/>
    </row>
    <row r="9" spans="2:6" ht="17.25" customHeight="1" x14ac:dyDescent="0.25">
      <c r="C9" s="53" t="s">
        <v>82</v>
      </c>
      <c r="D9" s="54" t="s">
        <v>81</v>
      </c>
      <c r="E9" s="54" t="s">
        <v>83</v>
      </c>
      <c r="F9" s="53" t="s">
        <v>84</v>
      </c>
    </row>
    <row r="10" spans="2:6" x14ac:dyDescent="0.25">
      <c r="C10" s="49" t="s">
        <v>85</v>
      </c>
      <c r="D10" s="55" t="str">
        <f>RIGHT(C10,1)</f>
        <v>A</v>
      </c>
      <c r="E10" s="56" t="str">
        <f ca="1">_xlfn.FORMULATEXT(D10)</f>
        <v>=RIGHT(C10;1)</v>
      </c>
      <c r="F10" s="57" t="s">
        <v>116</v>
      </c>
    </row>
    <row r="11" spans="2:6" x14ac:dyDescent="0.25">
      <c r="C11" s="49" t="s">
        <v>85</v>
      </c>
      <c r="D11" s="55" t="str">
        <f>RIGHT(C11)</f>
        <v>A</v>
      </c>
      <c r="E11" s="56" t="str">
        <f t="shared" ref="E11:E14" ca="1" si="0">_xlfn.FORMULATEXT(D11)</f>
        <v>=RIGHT(C11)</v>
      </c>
      <c r="F11" s="57" t="s">
        <v>116</v>
      </c>
    </row>
    <row r="12" spans="2:6" x14ac:dyDescent="0.25">
      <c r="C12" s="49" t="s">
        <v>85</v>
      </c>
      <c r="D12" s="55" t="str">
        <f>RIGHT(C12,4)</f>
        <v>ESIA</v>
      </c>
      <c r="E12" s="56" t="str">
        <f t="shared" ca="1" si="0"/>
        <v>=RIGHT(C12;4)</v>
      </c>
      <c r="F12" s="57" t="s">
        <v>117</v>
      </c>
    </row>
    <row r="13" spans="2:6" x14ac:dyDescent="0.25">
      <c r="C13" s="58">
        <v>1258000</v>
      </c>
      <c r="D13" s="55" t="str">
        <f>RIGHT(C13,5)</f>
        <v>58000</v>
      </c>
      <c r="E13" s="56" t="str">
        <f t="shared" ca="1" si="0"/>
        <v>=RIGHT(C13;5)</v>
      </c>
      <c r="F13" s="57" t="s">
        <v>118</v>
      </c>
    </row>
    <row r="14" spans="2:6" x14ac:dyDescent="0.25">
      <c r="C14" s="58">
        <v>18758500</v>
      </c>
      <c r="D14" s="55" t="str">
        <f>RIGHT(C14,7)</f>
        <v>8758500</v>
      </c>
      <c r="E14" s="56" t="str">
        <f t="shared" ca="1" si="0"/>
        <v>=RIGHT(C14;7)</v>
      </c>
      <c r="F14" s="57" t="s">
        <v>119</v>
      </c>
    </row>
    <row r="15" spans="2:6" ht="19.5" customHeight="1" x14ac:dyDescent="0.25"/>
    <row r="44" spans="2:4" ht="15" customHeight="1" x14ac:dyDescent="0.25">
      <c r="B44" s="59" t="s">
        <v>90</v>
      </c>
      <c r="C44" s="59" t="s">
        <v>91</v>
      </c>
      <c r="D44" s="59" t="s">
        <v>92</v>
      </c>
    </row>
    <row r="45" spans="2:4" ht="15" customHeight="1" x14ac:dyDescent="0.25">
      <c r="B45" s="60" t="s">
        <v>93</v>
      </c>
      <c r="C45" s="60" t="s">
        <v>94</v>
      </c>
      <c r="D45" s="61" t="str">
        <f t="shared" ref="D45:D52" si="1">IF(LEFT(B45,3)="EKM","MANAJEMEN",IF(LEFT(B45,3)="EKA","AKUNTANSI","STUDI PEMBANGUNAN"))</f>
        <v>MANAJEMEN</v>
      </c>
    </row>
    <row r="46" spans="2:4" ht="15" customHeight="1" x14ac:dyDescent="0.25">
      <c r="B46" s="60" t="s">
        <v>95</v>
      </c>
      <c r="C46" s="60" t="s">
        <v>96</v>
      </c>
      <c r="D46" s="61" t="str">
        <f t="shared" si="1"/>
        <v>STUDI PEMBANGUNAN</v>
      </c>
    </row>
    <row r="47" spans="2:4" ht="15" customHeight="1" x14ac:dyDescent="0.25">
      <c r="B47" s="60" t="s">
        <v>97</v>
      </c>
      <c r="C47" s="60" t="s">
        <v>98</v>
      </c>
      <c r="D47" s="61" t="str">
        <f t="shared" si="1"/>
        <v>AKUNTANSI</v>
      </c>
    </row>
    <row r="48" spans="2:4" ht="15" customHeight="1" x14ac:dyDescent="0.25">
      <c r="B48" s="60" t="s">
        <v>99</v>
      </c>
      <c r="C48" s="60" t="s">
        <v>100</v>
      </c>
      <c r="D48" s="61" t="str">
        <f t="shared" si="1"/>
        <v>MANAJEMEN</v>
      </c>
    </row>
    <row r="49" spans="2:4" ht="15" customHeight="1" x14ac:dyDescent="0.25">
      <c r="B49" s="60" t="s">
        <v>101</v>
      </c>
      <c r="C49" s="60" t="s">
        <v>102</v>
      </c>
      <c r="D49" s="61" t="str">
        <f t="shared" si="1"/>
        <v>AKUNTANSI</v>
      </c>
    </row>
    <row r="50" spans="2:4" ht="15" customHeight="1" x14ac:dyDescent="0.25">
      <c r="B50" s="60" t="s">
        <v>103</v>
      </c>
      <c r="C50" s="60" t="s">
        <v>104</v>
      </c>
      <c r="D50" s="61" t="str">
        <f t="shared" si="1"/>
        <v>MANAJEMEN</v>
      </c>
    </row>
    <row r="51" spans="2:4" ht="15" customHeight="1" x14ac:dyDescent="0.25">
      <c r="B51" s="60" t="s">
        <v>105</v>
      </c>
      <c r="C51" s="60" t="s">
        <v>106</v>
      </c>
      <c r="D51" s="61" t="str">
        <f t="shared" si="1"/>
        <v>STUDI PEMBANGUNAN</v>
      </c>
    </row>
    <row r="52" spans="2:4" ht="15" customHeight="1" x14ac:dyDescent="0.25">
      <c r="B52" s="60" t="s">
        <v>107</v>
      </c>
      <c r="C52" s="60" t="s">
        <v>108</v>
      </c>
      <c r="D52" s="61" t="str">
        <f t="shared" si="1"/>
        <v>AKUNTANSI</v>
      </c>
    </row>
  </sheetData>
  <mergeCells count="1">
    <mergeCell ref="B3:C3"/>
  </mergeCell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Scroll Bar 1">
              <controlPr defaultSize="0" autoPict="0">
                <anchor moveWithCells="1">
                  <from>
                    <xdr:col>2</xdr:col>
                    <xdr:colOff>342900</xdr:colOff>
                    <xdr:row>5</xdr:row>
                    <xdr:rowOff>47625</xdr:rowOff>
                  </from>
                  <to>
                    <xdr:col>2</xdr:col>
                    <xdr:colOff>828675</xdr:colOff>
                    <xdr:row>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5"/>
  <sheetViews>
    <sheetView showGridLines="0" workbookViewId="0">
      <selection activeCell="D14" sqref="D14"/>
    </sheetView>
  </sheetViews>
  <sheetFormatPr defaultRowHeight="15" x14ac:dyDescent="0.25"/>
  <cols>
    <col min="1" max="1" width="5.85546875" style="1" customWidth="1"/>
    <col min="2" max="2" width="11.28515625" style="1" customWidth="1"/>
    <col min="3" max="4" width="9.140625" style="1"/>
    <col min="5" max="5" width="5" style="1" customWidth="1"/>
    <col min="6" max="6" width="7" style="1" customWidth="1"/>
    <col min="7" max="7" width="18.7109375" style="1" customWidth="1"/>
    <col min="8" max="8" width="5.85546875" style="1" customWidth="1"/>
    <col min="9" max="16384" width="9.140625" style="1"/>
  </cols>
  <sheetData>
    <row r="1" spans="2:7" ht="19.5" customHeight="1" x14ac:dyDescent="0.25"/>
    <row r="2" spans="2:7" ht="18.75" x14ac:dyDescent="0.25">
      <c r="B2" s="2" t="s">
        <v>120</v>
      </c>
    </row>
    <row r="3" spans="2:7" ht="18.75" customHeight="1" x14ac:dyDescent="0.25">
      <c r="B3" s="3" t="s">
        <v>121</v>
      </c>
    </row>
    <row r="4" spans="2:7" ht="15.75" x14ac:dyDescent="0.25">
      <c r="B4" s="25" t="s">
        <v>122</v>
      </c>
    </row>
    <row r="5" spans="2:7" x14ac:dyDescent="0.25">
      <c r="B5" s="100" t="s">
        <v>82</v>
      </c>
      <c r="C5" s="101" t="s">
        <v>123</v>
      </c>
      <c r="D5" s="102"/>
      <c r="F5" s="6" t="s">
        <v>124</v>
      </c>
    </row>
    <row r="6" spans="2:7" x14ac:dyDescent="0.25">
      <c r="B6" s="100"/>
      <c r="C6" s="26" t="s">
        <v>125</v>
      </c>
      <c r="D6" s="15" t="s">
        <v>126</v>
      </c>
      <c r="F6" s="4" t="s">
        <v>127</v>
      </c>
      <c r="G6" s="68" t="s">
        <v>83</v>
      </c>
    </row>
    <row r="7" spans="2:7" x14ac:dyDescent="0.25">
      <c r="B7" s="92" t="s">
        <v>128</v>
      </c>
      <c r="C7" s="93" t="str">
        <f>LEFT(B7,1)</f>
        <v>5</v>
      </c>
      <c r="D7" s="94">
        <f>VALUE(LEFT(B7))</f>
        <v>5</v>
      </c>
      <c r="F7" s="20" t="s">
        <v>129</v>
      </c>
      <c r="G7" s="69" t="str">
        <f ca="1">_xlfn.FORMULATEXT(C7)</f>
        <v>=LEFT(B7;1)</v>
      </c>
    </row>
    <row r="8" spans="2:7" x14ac:dyDescent="0.25">
      <c r="B8" s="95" t="s">
        <v>130</v>
      </c>
      <c r="C8" s="9" t="str">
        <f t="shared" ref="C8:C13" si="0">LEFT(B8,1)</f>
        <v>7</v>
      </c>
      <c r="D8" s="96">
        <f t="shared" ref="D8:D13" si="1">VALUE(LEFT(B8))</f>
        <v>7</v>
      </c>
      <c r="F8" s="20" t="s">
        <v>131</v>
      </c>
      <c r="G8" s="69" t="str">
        <f ca="1">_xlfn.FORMULATEXT(D7)</f>
        <v>=VALUE(LEFT(B7))</v>
      </c>
    </row>
    <row r="9" spans="2:7" x14ac:dyDescent="0.25">
      <c r="B9" s="95" t="s">
        <v>132</v>
      </c>
      <c r="C9" s="9" t="str">
        <f t="shared" si="0"/>
        <v>1</v>
      </c>
      <c r="D9" s="96">
        <f t="shared" si="1"/>
        <v>1</v>
      </c>
    </row>
    <row r="10" spans="2:7" x14ac:dyDescent="0.25">
      <c r="B10" s="95" t="s">
        <v>133</v>
      </c>
      <c r="C10" s="9" t="str">
        <f t="shared" si="0"/>
        <v>8</v>
      </c>
      <c r="D10" s="96">
        <f t="shared" si="1"/>
        <v>8</v>
      </c>
    </row>
    <row r="11" spans="2:7" x14ac:dyDescent="0.25">
      <c r="B11" s="95" t="s">
        <v>134</v>
      </c>
      <c r="C11" s="9" t="str">
        <f t="shared" si="0"/>
        <v>4</v>
      </c>
      <c r="D11" s="96">
        <f t="shared" si="1"/>
        <v>4</v>
      </c>
    </row>
    <row r="12" spans="2:7" x14ac:dyDescent="0.25">
      <c r="B12" s="95" t="s">
        <v>135</v>
      </c>
      <c r="C12" s="9" t="str">
        <f t="shared" si="0"/>
        <v>3</v>
      </c>
      <c r="D12" s="96">
        <f t="shared" si="1"/>
        <v>3</v>
      </c>
    </row>
    <row r="13" spans="2:7" x14ac:dyDescent="0.25">
      <c r="B13" s="97" t="s">
        <v>136</v>
      </c>
      <c r="C13" s="37" t="str">
        <f t="shared" si="0"/>
        <v>2</v>
      </c>
      <c r="D13" s="35">
        <f t="shared" si="1"/>
        <v>2</v>
      </c>
    </row>
    <row r="14" spans="2:7" x14ac:dyDescent="0.25">
      <c r="B14" s="15" t="s">
        <v>10</v>
      </c>
      <c r="C14" s="70">
        <f>SUM(C7:C13)</f>
        <v>0</v>
      </c>
      <c r="D14" s="71">
        <f>SUM(D7:D13)</f>
        <v>30</v>
      </c>
    </row>
    <row r="15" spans="2:7" ht="19.5" customHeight="1" x14ac:dyDescent="0.25"/>
  </sheetData>
  <mergeCells count="2">
    <mergeCell ref="B5:B6"/>
    <mergeCell ref="C5:D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21"/>
  <sheetViews>
    <sheetView showGridLines="0" workbookViewId="0">
      <selection activeCell="F4" sqref="F4"/>
    </sheetView>
  </sheetViews>
  <sheetFormatPr defaultRowHeight="15" x14ac:dyDescent="0.25"/>
  <cols>
    <col min="1" max="1" width="5.85546875" style="1" customWidth="1"/>
    <col min="2" max="2" width="21.85546875" style="1" customWidth="1"/>
    <col min="3" max="3" width="5.28515625" style="1" customWidth="1"/>
    <col min="4" max="4" width="12" style="23" customWidth="1"/>
    <col min="5" max="5" width="2.42578125" style="23" customWidth="1"/>
    <col min="6" max="25" width="4.42578125" style="1" customWidth="1"/>
    <col min="26" max="26" width="5.85546875" style="1" customWidth="1"/>
    <col min="27" max="16384" width="9.140625" style="1"/>
  </cols>
  <sheetData>
    <row r="1" spans="2:25" ht="19.5" customHeight="1" x14ac:dyDescent="0.25"/>
    <row r="2" spans="2:25" ht="18.75" x14ac:dyDescent="0.25">
      <c r="B2" s="2" t="s">
        <v>160</v>
      </c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</row>
    <row r="3" spans="2:25" x14ac:dyDescent="0.25">
      <c r="B3" s="83" t="s">
        <v>151</v>
      </c>
      <c r="E3" s="84" t="s">
        <v>152</v>
      </c>
      <c r="F3" s="72">
        <v>1</v>
      </c>
      <c r="G3" s="72">
        <v>2</v>
      </c>
      <c r="H3" s="72">
        <v>3</v>
      </c>
      <c r="I3" s="72">
        <v>4</v>
      </c>
      <c r="J3" s="72">
        <v>5</v>
      </c>
      <c r="K3" s="72">
        <v>6</v>
      </c>
      <c r="L3" s="72">
        <v>7</v>
      </c>
      <c r="M3" s="72">
        <v>8</v>
      </c>
      <c r="N3" s="72">
        <v>9</v>
      </c>
      <c r="O3" s="72">
        <v>10</v>
      </c>
      <c r="P3" s="72">
        <v>11</v>
      </c>
      <c r="Q3" s="72">
        <v>12</v>
      </c>
      <c r="R3" s="72">
        <v>13</v>
      </c>
      <c r="S3" s="72">
        <v>14</v>
      </c>
      <c r="T3" s="72">
        <v>15</v>
      </c>
      <c r="U3" s="72">
        <v>16</v>
      </c>
      <c r="V3" s="72">
        <v>17</v>
      </c>
      <c r="W3" s="72">
        <v>18</v>
      </c>
      <c r="X3" s="72">
        <v>19</v>
      </c>
      <c r="Y3" s="72">
        <v>20</v>
      </c>
    </row>
    <row r="4" spans="2:25" ht="16.5" customHeight="1" x14ac:dyDescent="0.25">
      <c r="B4" s="77" t="s">
        <v>147</v>
      </c>
      <c r="D4" s="73" t="s">
        <v>137</v>
      </c>
      <c r="E4" s="75"/>
      <c r="F4" s="76" t="str">
        <f>MID($B4,F$3,1)</f>
        <v>3</v>
      </c>
      <c r="G4" s="76" t="str">
        <f t="shared" ref="G4:Y10" si="0">MID($B4,G$3,1)</f>
        <v>1</v>
      </c>
      <c r="H4" s="76" t="str">
        <f t="shared" si="0"/>
        <v>7</v>
      </c>
      <c r="I4" s="76" t="str">
        <f t="shared" si="0"/>
        <v>5</v>
      </c>
      <c r="J4" s="76" t="str">
        <f t="shared" si="0"/>
        <v>0</v>
      </c>
      <c r="K4" s="76" t="str">
        <f t="shared" si="0"/>
        <v>8</v>
      </c>
      <c r="L4" s="76" t="str">
        <f t="shared" si="0"/>
        <v>2</v>
      </c>
      <c r="M4" s="76" t="str">
        <f t="shared" si="0"/>
        <v>7</v>
      </c>
      <c r="N4" s="76" t="str">
        <f t="shared" si="0"/>
        <v>0</v>
      </c>
      <c r="O4" s="76" t="str">
        <f t="shared" si="0"/>
        <v>7</v>
      </c>
      <c r="P4" s="76" t="str">
        <f t="shared" si="0"/>
        <v>0</v>
      </c>
      <c r="Q4" s="76" t="str">
        <f t="shared" si="0"/>
        <v>0</v>
      </c>
      <c r="R4" s="76" t="str">
        <f t="shared" si="0"/>
        <v>0</v>
      </c>
      <c r="S4" s="76" t="str">
        <f t="shared" si="0"/>
        <v>0</v>
      </c>
      <c r="T4" s="76" t="str">
        <f t="shared" si="0"/>
        <v>0</v>
      </c>
      <c r="U4" s="76" t="str">
        <f t="shared" si="0"/>
        <v>7</v>
      </c>
      <c r="V4" s="76" t="str">
        <f t="shared" si="0"/>
        <v/>
      </c>
      <c r="W4" s="76" t="str">
        <f t="shared" si="0"/>
        <v/>
      </c>
      <c r="X4" s="76" t="str">
        <f t="shared" si="0"/>
        <v/>
      </c>
      <c r="Y4" s="76" t="str">
        <f t="shared" si="0"/>
        <v/>
      </c>
    </row>
    <row r="5" spans="2:25" ht="16.5" customHeight="1" x14ac:dyDescent="0.25">
      <c r="B5" s="78" t="s">
        <v>143</v>
      </c>
      <c r="D5" s="73" t="s">
        <v>138</v>
      </c>
      <c r="E5" s="75"/>
      <c r="F5" s="76" t="str">
        <f t="shared" ref="F5:F10" si="1">MID($B5,F$3,1)</f>
        <v>M</v>
      </c>
      <c r="G5" s="76" t="str">
        <f t="shared" si="0"/>
        <v>F</v>
      </c>
      <c r="H5" s="76" t="str">
        <f t="shared" si="0"/>
        <v xml:space="preserve"> </v>
      </c>
      <c r="I5" s="76" t="str">
        <f t="shared" si="0"/>
        <v>A</v>
      </c>
      <c r="J5" s="76" t="str">
        <f t="shared" si="0"/>
        <v>L</v>
      </c>
      <c r="K5" s="76" t="str">
        <f t="shared" si="0"/>
        <v>A</v>
      </c>
      <c r="L5" s="76" t="str">
        <f t="shared" si="0"/>
        <v>N</v>
      </c>
      <c r="M5" s="76" t="str">
        <f t="shared" si="0"/>
        <v xml:space="preserve"> </v>
      </c>
      <c r="N5" s="76" t="str">
        <f t="shared" si="0"/>
        <v>P</v>
      </c>
      <c r="O5" s="76" t="str">
        <f t="shared" si="0"/>
        <v>R</v>
      </c>
      <c r="P5" s="76" t="str">
        <f t="shared" si="0"/>
        <v>A</v>
      </c>
      <c r="Q5" s="76" t="str">
        <f t="shared" si="0"/>
        <v>T</v>
      </c>
      <c r="R5" s="76" t="str">
        <f t="shared" si="0"/>
        <v>A</v>
      </c>
      <c r="S5" s="76" t="str">
        <f t="shared" si="0"/>
        <v>M</v>
      </c>
      <c r="T5" s="76" t="str">
        <f t="shared" si="0"/>
        <v>A</v>
      </c>
      <c r="U5" s="76" t="str">
        <f t="shared" si="0"/>
        <v/>
      </c>
      <c r="V5" s="76" t="str">
        <f t="shared" si="0"/>
        <v/>
      </c>
      <c r="W5" s="76" t="str">
        <f t="shared" si="0"/>
        <v/>
      </c>
      <c r="X5" s="76" t="str">
        <f t="shared" si="0"/>
        <v/>
      </c>
      <c r="Y5" s="76" t="str">
        <f t="shared" si="0"/>
        <v/>
      </c>
    </row>
    <row r="6" spans="2:25" ht="16.5" customHeight="1" x14ac:dyDescent="0.25">
      <c r="B6" s="78" t="s">
        <v>150</v>
      </c>
      <c r="D6" s="73" t="s">
        <v>139</v>
      </c>
      <c r="E6" s="75"/>
      <c r="F6" s="76" t="str">
        <f t="shared" si="1"/>
        <v>J</v>
      </c>
      <c r="G6" s="76" t="str">
        <f t="shared" si="0"/>
        <v>L</v>
      </c>
      <c r="H6" s="76" t="str">
        <f t="shared" si="0"/>
        <v xml:space="preserve"> </v>
      </c>
      <c r="I6" s="76" t="str">
        <f t="shared" si="0"/>
        <v>C</v>
      </c>
      <c r="J6" s="76" t="str">
        <f t="shared" si="0"/>
        <v>I</v>
      </c>
      <c r="K6" s="76" t="str">
        <f t="shared" si="0"/>
        <v>P</v>
      </c>
      <c r="L6" s="76" t="str">
        <f t="shared" si="0"/>
        <v>E</v>
      </c>
      <c r="M6" s="76" t="str">
        <f t="shared" si="0"/>
        <v>D</v>
      </c>
      <c r="N6" s="76" t="str">
        <f t="shared" si="0"/>
        <v>A</v>
      </c>
      <c r="O6" s="76" t="str">
        <f t="shared" si="0"/>
        <v>K</v>
      </c>
      <c r="P6" s="76" t="str">
        <f t="shared" si="0"/>
        <v xml:space="preserve"> </v>
      </c>
      <c r="Q6" s="76" t="str">
        <f t="shared" si="0"/>
        <v>N</v>
      </c>
      <c r="R6" s="76" t="str">
        <f t="shared" si="0"/>
        <v>o</v>
      </c>
      <c r="S6" s="76" t="str">
        <f t="shared" si="0"/>
        <v xml:space="preserve"> </v>
      </c>
      <c r="T6" s="76" t="str">
        <f t="shared" si="0"/>
        <v>1</v>
      </c>
      <c r="U6" s="76" t="str">
        <f t="shared" si="0"/>
        <v>0</v>
      </c>
      <c r="V6" s="76" t="str">
        <f t="shared" si="0"/>
        <v>0</v>
      </c>
      <c r="W6" s="76" t="str">
        <f t="shared" si="0"/>
        <v>0</v>
      </c>
      <c r="X6" s="76" t="str">
        <f t="shared" si="0"/>
        <v/>
      </c>
      <c r="Y6" s="76" t="str">
        <f t="shared" si="0"/>
        <v/>
      </c>
    </row>
    <row r="7" spans="2:25" ht="16.5" customHeight="1" x14ac:dyDescent="0.25">
      <c r="B7" s="79" t="s">
        <v>144</v>
      </c>
      <c r="D7" s="73" t="s">
        <v>140</v>
      </c>
      <c r="E7" s="75"/>
      <c r="F7" s="76" t="str">
        <f t="shared" si="1"/>
        <v>0</v>
      </c>
      <c r="G7" s="76" t="str">
        <f t="shared" si="0"/>
        <v>5</v>
      </c>
      <c r="H7" s="76" t="str">
        <f t="shared" si="0"/>
        <v>/</v>
      </c>
      <c r="I7" s="76" t="str">
        <f t="shared" si="0"/>
        <v>0</v>
      </c>
      <c r="J7" s="76" t="str">
        <f t="shared" si="0"/>
        <v>9</v>
      </c>
      <c r="K7" s="76" t="str">
        <f t="shared" si="0"/>
        <v/>
      </c>
      <c r="L7" s="76" t="str">
        <f t="shared" si="0"/>
        <v/>
      </c>
      <c r="M7" s="76" t="str">
        <f t="shared" si="0"/>
        <v/>
      </c>
      <c r="N7" s="76" t="str">
        <f t="shared" si="0"/>
        <v/>
      </c>
      <c r="O7" s="76" t="str">
        <f t="shared" si="0"/>
        <v/>
      </c>
      <c r="P7" s="76" t="str">
        <f t="shared" si="0"/>
        <v/>
      </c>
      <c r="Q7" s="76" t="str">
        <f t="shared" si="0"/>
        <v/>
      </c>
      <c r="R7" s="76" t="str">
        <f t="shared" si="0"/>
        <v/>
      </c>
      <c r="S7" s="76" t="str">
        <f t="shared" si="0"/>
        <v/>
      </c>
      <c r="T7" s="76" t="str">
        <f t="shared" si="0"/>
        <v/>
      </c>
      <c r="U7" s="76" t="str">
        <f t="shared" si="0"/>
        <v/>
      </c>
      <c r="V7" s="76" t="str">
        <f t="shared" si="0"/>
        <v/>
      </c>
      <c r="W7" s="76" t="str">
        <f t="shared" si="0"/>
        <v/>
      </c>
      <c r="X7" s="76" t="str">
        <f t="shared" si="0"/>
        <v/>
      </c>
      <c r="Y7" s="76" t="str">
        <f t="shared" si="0"/>
        <v/>
      </c>
    </row>
    <row r="8" spans="2:25" ht="16.5" customHeight="1" x14ac:dyDescent="0.25">
      <c r="B8" s="78" t="s">
        <v>148</v>
      </c>
      <c r="D8" s="73" t="s">
        <v>141</v>
      </c>
      <c r="E8" s="75"/>
      <c r="F8" s="76" t="str">
        <f t="shared" si="1"/>
        <v>S</v>
      </c>
      <c r="G8" s="76" t="str">
        <f t="shared" si="0"/>
        <v>R</v>
      </c>
      <c r="H8" s="76" t="str">
        <f t="shared" si="0"/>
        <v>E</v>
      </c>
      <c r="I8" s="76" t="str">
        <f t="shared" si="0"/>
        <v>N</v>
      </c>
      <c r="J8" s="76" t="str">
        <f t="shared" si="0"/>
        <v>G</v>
      </c>
      <c r="K8" s="76" t="str">
        <f t="shared" si="0"/>
        <v>S</v>
      </c>
      <c r="L8" s="76" t="str">
        <f t="shared" si="0"/>
        <v>E</v>
      </c>
      <c r="M8" s="76" t="str">
        <f t="shared" si="0"/>
        <v>N</v>
      </c>
      <c r="N8" s="76" t="str">
        <f t="shared" si="0"/>
        <v>G</v>
      </c>
      <c r="O8" s="76" t="str">
        <f t="shared" si="0"/>
        <v xml:space="preserve"> </v>
      </c>
      <c r="P8" s="76" t="str">
        <f t="shared" si="0"/>
        <v>S</v>
      </c>
      <c r="Q8" s="76" t="str">
        <f t="shared" si="0"/>
        <v>A</v>
      </c>
      <c r="R8" s="76" t="str">
        <f t="shared" si="0"/>
        <v>W</v>
      </c>
      <c r="S8" s="76" t="str">
        <f t="shared" si="0"/>
        <v>A</v>
      </c>
      <c r="T8" s="76" t="str">
        <f t="shared" si="0"/>
        <v>H</v>
      </c>
      <c r="U8" s="76" t="str">
        <f t="shared" si="0"/>
        <v/>
      </c>
      <c r="V8" s="76" t="str">
        <f t="shared" si="0"/>
        <v/>
      </c>
      <c r="W8" s="76" t="str">
        <f t="shared" si="0"/>
        <v/>
      </c>
      <c r="X8" s="76" t="str">
        <f t="shared" si="0"/>
        <v/>
      </c>
      <c r="Y8" s="76" t="str">
        <f t="shared" si="0"/>
        <v/>
      </c>
    </row>
    <row r="9" spans="2:25" ht="16.5" customHeight="1" x14ac:dyDescent="0.25">
      <c r="B9" s="78" t="s">
        <v>149</v>
      </c>
      <c r="D9" s="73" t="s">
        <v>142</v>
      </c>
      <c r="E9" s="75"/>
      <c r="F9" s="76" t="str">
        <f t="shared" si="1"/>
        <v>J</v>
      </c>
      <c r="G9" s="76" t="str">
        <f t="shared" si="0"/>
        <v>A</v>
      </c>
      <c r="H9" s="76" t="str">
        <f t="shared" si="0"/>
        <v>G</v>
      </c>
      <c r="I9" s="76" t="str">
        <f t="shared" si="0"/>
        <v>A</v>
      </c>
      <c r="J9" s="76" t="str">
        <f t="shared" si="0"/>
        <v>K</v>
      </c>
      <c r="K9" s="76" t="str">
        <f t="shared" si="0"/>
        <v>A</v>
      </c>
      <c r="L9" s="76" t="str">
        <f t="shared" si="0"/>
        <v>R</v>
      </c>
      <c r="M9" s="76" t="str">
        <f t="shared" si="0"/>
        <v>S</v>
      </c>
      <c r="N9" s="76" t="str">
        <f t="shared" si="0"/>
        <v>A</v>
      </c>
      <c r="O9" s="76" t="str">
        <f t="shared" si="0"/>
        <v/>
      </c>
      <c r="P9" s="76" t="str">
        <f t="shared" si="0"/>
        <v/>
      </c>
      <c r="Q9" s="76" t="str">
        <f t="shared" si="0"/>
        <v/>
      </c>
      <c r="R9" s="76" t="str">
        <f t="shared" si="0"/>
        <v/>
      </c>
      <c r="S9" s="76" t="str">
        <f t="shared" si="0"/>
        <v/>
      </c>
      <c r="T9" s="76" t="str">
        <f t="shared" si="0"/>
        <v/>
      </c>
      <c r="U9" s="76" t="str">
        <f t="shared" si="0"/>
        <v/>
      </c>
      <c r="V9" s="76" t="str">
        <f t="shared" si="0"/>
        <v/>
      </c>
      <c r="W9" s="76" t="str">
        <f t="shared" si="0"/>
        <v/>
      </c>
      <c r="X9" s="76" t="str">
        <f t="shared" si="0"/>
        <v/>
      </c>
      <c r="Y9" s="76" t="str">
        <f t="shared" si="0"/>
        <v/>
      </c>
    </row>
    <row r="10" spans="2:25" ht="16.5" customHeight="1" x14ac:dyDescent="0.25">
      <c r="B10" s="80" t="s">
        <v>146</v>
      </c>
      <c r="D10" s="73" t="s">
        <v>145</v>
      </c>
      <c r="E10" s="75"/>
      <c r="F10" s="76" t="str">
        <f t="shared" si="1"/>
        <v>J</v>
      </c>
      <c r="G10" s="76" t="str">
        <f t="shared" si="0"/>
        <v>A</v>
      </c>
      <c r="H10" s="76" t="str">
        <f t="shared" si="0"/>
        <v>K</v>
      </c>
      <c r="I10" s="76" t="str">
        <f t="shared" si="0"/>
        <v>A</v>
      </c>
      <c r="J10" s="76" t="str">
        <f t="shared" si="0"/>
        <v>R</v>
      </c>
      <c r="K10" s="76" t="str">
        <f t="shared" si="0"/>
        <v>T</v>
      </c>
      <c r="L10" s="76" t="str">
        <f t="shared" si="0"/>
        <v>A</v>
      </c>
      <c r="M10" s="76" t="str">
        <f t="shared" si="0"/>
        <v xml:space="preserve"> </v>
      </c>
      <c r="N10" s="76" t="str">
        <f t="shared" si="0"/>
        <v>S</v>
      </c>
      <c r="O10" s="76" t="str">
        <f t="shared" si="0"/>
        <v>E</v>
      </c>
      <c r="P10" s="76" t="str">
        <f t="shared" si="0"/>
        <v>L</v>
      </c>
      <c r="Q10" s="76" t="str">
        <f t="shared" si="0"/>
        <v>A</v>
      </c>
      <c r="R10" s="76" t="str">
        <f t="shared" si="0"/>
        <v>T</v>
      </c>
      <c r="S10" s="76" t="str">
        <f t="shared" si="0"/>
        <v>A</v>
      </c>
      <c r="T10" s="76" t="str">
        <f t="shared" si="0"/>
        <v>N</v>
      </c>
      <c r="U10" s="76" t="str">
        <f t="shared" si="0"/>
        <v/>
      </c>
      <c r="V10" s="76" t="str">
        <f t="shared" si="0"/>
        <v/>
      </c>
      <c r="W10" s="76" t="str">
        <f t="shared" si="0"/>
        <v/>
      </c>
      <c r="X10" s="76" t="str">
        <f t="shared" si="0"/>
        <v/>
      </c>
      <c r="Y10" s="76" t="str">
        <f t="shared" si="0"/>
        <v/>
      </c>
    </row>
    <row r="11" spans="2:25" x14ac:dyDescent="0.25">
      <c r="E11" s="74"/>
    </row>
    <row r="12" spans="2:25" x14ac:dyDescent="0.25">
      <c r="D12" s="82" t="s">
        <v>155</v>
      </c>
    </row>
    <row r="13" spans="2:25" x14ac:dyDescent="0.25">
      <c r="D13" s="81" t="s">
        <v>156</v>
      </c>
    </row>
    <row r="14" spans="2:25" x14ac:dyDescent="0.25">
      <c r="D14" s="81" t="s">
        <v>157</v>
      </c>
    </row>
    <row r="15" spans="2:25" x14ac:dyDescent="0.25">
      <c r="D15" s="81" t="s">
        <v>158</v>
      </c>
    </row>
    <row r="16" spans="2:25" x14ac:dyDescent="0.25">
      <c r="D16" s="85" t="s">
        <v>159</v>
      </c>
    </row>
    <row r="18" spans="4:4" x14ac:dyDescent="0.25">
      <c r="D18" s="82" t="s">
        <v>153</v>
      </c>
    </row>
    <row r="19" spans="4:4" x14ac:dyDescent="0.25">
      <c r="D19" s="23" t="str">
        <f ca="1">"- susun formula  "&amp;_xlfn.FORMULATEXT(F4)&amp;" pada sel F4"</f>
        <v>- susun formula  =MID($B4;F$3;1) pada sel F4</v>
      </c>
    </row>
    <row r="20" spans="4:4" x14ac:dyDescent="0.25">
      <c r="D20" s="81" t="s">
        <v>154</v>
      </c>
    </row>
    <row r="21" spans="4:4" ht="19.5" customHeight="1" x14ac:dyDescent="0.25"/>
  </sheetData>
  <pageMargins left="0.7" right="0.7" top="0.75" bottom="0.75" header="0.3" footer="0.3"/>
  <ignoredErrors>
    <ignoredError sqref="B4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21"/>
  <sheetViews>
    <sheetView showGridLines="0" workbookViewId="0">
      <selection activeCell="D19" sqref="D19"/>
    </sheetView>
  </sheetViews>
  <sheetFormatPr defaultRowHeight="15" x14ac:dyDescent="0.25"/>
  <cols>
    <col min="1" max="1" width="5.85546875" style="1" customWidth="1"/>
    <col min="2" max="2" width="21.85546875" style="1" customWidth="1"/>
    <col min="3" max="3" width="5.28515625" style="1" customWidth="1"/>
    <col min="4" max="4" width="12" style="23" customWidth="1"/>
    <col min="5" max="5" width="2.42578125" style="23" customWidth="1"/>
    <col min="6" max="25" width="4.42578125" style="1" customWidth="1"/>
    <col min="26" max="26" width="5.85546875" style="1" customWidth="1"/>
    <col min="27" max="16384" width="9.140625" style="1"/>
  </cols>
  <sheetData>
    <row r="1" spans="2:25" ht="19.5" customHeight="1" x14ac:dyDescent="0.25"/>
    <row r="2" spans="2:25" ht="18.75" x14ac:dyDescent="0.25">
      <c r="B2" s="2" t="s">
        <v>160</v>
      </c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</row>
    <row r="3" spans="2:25" x14ac:dyDescent="0.25">
      <c r="B3" s="83" t="s">
        <v>151</v>
      </c>
      <c r="E3" s="84" t="s">
        <v>152</v>
      </c>
      <c r="F3" s="72">
        <v>1</v>
      </c>
      <c r="G3" s="72">
        <v>2</v>
      </c>
      <c r="H3" s="72">
        <v>3</v>
      </c>
      <c r="I3" s="72">
        <v>4</v>
      </c>
      <c r="J3" s="72">
        <v>5</v>
      </c>
      <c r="K3" s="72">
        <v>6</v>
      </c>
      <c r="L3" s="72">
        <v>7</v>
      </c>
      <c r="M3" s="72">
        <v>8</v>
      </c>
      <c r="N3" s="72">
        <v>9</v>
      </c>
      <c r="O3" s="72">
        <v>10</v>
      </c>
      <c r="P3" s="72">
        <v>11</v>
      </c>
      <c r="Q3" s="72">
        <v>12</v>
      </c>
      <c r="R3" s="72">
        <v>13</v>
      </c>
      <c r="S3" s="72">
        <v>14</v>
      </c>
      <c r="T3" s="72">
        <v>15</v>
      </c>
      <c r="U3" s="72">
        <v>16</v>
      </c>
      <c r="V3" s="72">
        <v>17</v>
      </c>
      <c r="W3" s="72">
        <v>18</v>
      </c>
      <c r="X3" s="72">
        <v>19</v>
      </c>
      <c r="Y3" s="72">
        <v>20</v>
      </c>
    </row>
    <row r="4" spans="2:25" ht="16.5" customHeight="1" x14ac:dyDescent="0.25">
      <c r="B4" s="77" t="s">
        <v>147</v>
      </c>
      <c r="D4" s="73" t="s">
        <v>137</v>
      </c>
      <c r="E4" s="75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</row>
    <row r="5" spans="2:25" ht="16.5" customHeight="1" x14ac:dyDescent="0.25">
      <c r="B5" s="78" t="s">
        <v>143</v>
      </c>
      <c r="D5" s="73" t="s">
        <v>138</v>
      </c>
      <c r="E5" s="75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</row>
    <row r="6" spans="2:25" ht="16.5" customHeight="1" x14ac:dyDescent="0.25">
      <c r="B6" s="78" t="s">
        <v>150</v>
      </c>
      <c r="D6" s="73" t="s">
        <v>139</v>
      </c>
      <c r="E6" s="75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</row>
    <row r="7" spans="2:25" ht="16.5" customHeight="1" x14ac:dyDescent="0.25">
      <c r="B7" s="79" t="s">
        <v>144</v>
      </c>
      <c r="D7" s="73" t="s">
        <v>140</v>
      </c>
      <c r="E7" s="75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</row>
    <row r="8" spans="2:25" ht="16.5" customHeight="1" x14ac:dyDescent="0.25">
      <c r="B8" s="78" t="s">
        <v>148</v>
      </c>
      <c r="D8" s="73" t="s">
        <v>141</v>
      </c>
      <c r="E8" s="75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</row>
    <row r="9" spans="2:25" ht="16.5" customHeight="1" x14ac:dyDescent="0.25">
      <c r="B9" s="78" t="s">
        <v>149</v>
      </c>
      <c r="D9" s="73" t="s">
        <v>142</v>
      </c>
      <c r="E9" s="75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</row>
    <row r="10" spans="2:25" ht="16.5" customHeight="1" x14ac:dyDescent="0.25">
      <c r="B10" s="80" t="s">
        <v>146</v>
      </c>
      <c r="D10" s="73" t="s">
        <v>145</v>
      </c>
      <c r="E10" s="75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</row>
    <row r="11" spans="2:25" x14ac:dyDescent="0.25">
      <c r="E11" s="74"/>
    </row>
    <row r="12" spans="2:25" x14ac:dyDescent="0.25">
      <c r="D12" s="82" t="s">
        <v>155</v>
      </c>
    </row>
    <row r="13" spans="2:25" x14ac:dyDescent="0.25">
      <c r="D13" s="81" t="s">
        <v>156</v>
      </c>
    </row>
    <row r="14" spans="2:25" x14ac:dyDescent="0.25">
      <c r="D14" s="81" t="s">
        <v>157</v>
      </c>
    </row>
    <row r="15" spans="2:25" x14ac:dyDescent="0.25">
      <c r="D15" s="81" t="s">
        <v>158</v>
      </c>
    </row>
    <row r="16" spans="2:25" x14ac:dyDescent="0.25">
      <c r="D16" s="85" t="s">
        <v>159</v>
      </c>
    </row>
    <row r="18" spans="4:4" x14ac:dyDescent="0.25">
      <c r="D18" s="82" t="s">
        <v>153</v>
      </c>
    </row>
    <row r="19" spans="4:4" x14ac:dyDescent="0.25">
      <c r="D19" s="23" t="e">
        <f ca="1">"- susun formula  "&amp;_xlfn.FORMULATEXT(F4)&amp;" pada sel F4"</f>
        <v>#N/A</v>
      </c>
    </row>
    <row r="20" spans="4:4" x14ac:dyDescent="0.25">
      <c r="D20" s="81" t="s">
        <v>154</v>
      </c>
    </row>
    <row r="21" spans="4:4" ht="19.5" customHeight="1" x14ac:dyDescent="0.25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G25"/>
  <sheetViews>
    <sheetView showGridLines="0" workbookViewId="0">
      <selection activeCell="O8" sqref="O8"/>
    </sheetView>
  </sheetViews>
  <sheetFormatPr defaultRowHeight="15" x14ac:dyDescent="0.25"/>
  <cols>
    <col min="1" max="1" width="5.85546875" style="1" customWidth="1"/>
    <col min="2" max="2" width="15" style="1" customWidth="1"/>
    <col min="3" max="3" width="6.140625" style="1" customWidth="1"/>
    <col min="4" max="4" width="4.7109375" style="1" customWidth="1"/>
    <col min="5" max="5" width="3.7109375" style="1" customWidth="1"/>
    <col min="6" max="6" width="10.85546875" style="1" customWidth="1"/>
    <col min="7" max="7" width="12.7109375" style="1" customWidth="1"/>
    <col min="8" max="8" width="4.28515625" style="1" customWidth="1"/>
    <col min="9" max="9" width="6.5703125" style="1" customWidth="1"/>
    <col min="10" max="10" width="13.28515625" style="1" customWidth="1"/>
    <col min="11" max="11" width="18.140625" style="1" customWidth="1"/>
    <col min="12" max="12" width="11.85546875" style="1" customWidth="1"/>
    <col min="13" max="13" width="5.85546875" style="1" customWidth="1"/>
    <col min="14" max="14" width="15.5703125" style="1" customWidth="1"/>
    <col min="15" max="16" width="5.85546875" style="1" customWidth="1"/>
    <col min="17" max="17" width="3" style="1" customWidth="1"/>
    <col min="18" max="19" width="13.85546875" style="1" customWidth="1"/>
    <col min="20" max="20" width="10.28515625" style="1" customWidth="1"/>
    <col min="21" max="21" width="14.28515625" style="1" customWidth="1"/>
    <col min="22" max="22" width="13.5703125" style="1" customWidth="1"/>
    <col min="23" max="23" width="7.5703125" style="1" customWidth="1"/>
    <col min="24" max="24" width="14.7109375" style="1" customWidth="1"/>
    <col min="25" max="25" width="5.85546875" style="1" customWidth="1"/>
    <col min="26" max="26" width="4.7109375" style="1" customWidth="1"/>
    <col min="27" max="27" width="10.140625" style="1" customWidth="1"/>
    <col min="28" max="28" width="12.85546875" style="1" customWidth="1"/>
    <col min="29" max="29" width="12.140625" style="1" customWidth="1"/>
    <col min="30" max="30" width="18.140625" style="1" customWidth="1"/>
    <col min="31" max="31" width="13" style="1" customWidth="1"/>
    <col min="32" max="32" width="9.140625" style="1"/>
    <col min="33" max="33" width="15.28515625" style="1" customWidth="1"/>
    <col min="34" max="34" width="5.85546875" style="1" customWidth="1"/>
    <col min="35" max="16384" width="9.140625" style="1"/>
  </cols>
  <sheetData>
    <row r="1" spans="2:33" ht="19.5" customHeight="1" x14ac:dyDescent="0.25"/>
    <row r="2" spans="2:33" ht="18.75" x14ac:dyDescent="0.25">
      <c r="B2" s="2" t="s">
        <v>0</v>
      </c>
      <c r="N2" s="25" t="s">
        <v>36</v>
      </c>
      <c r="Z2" s="2" t="s">
        <v>1</v>
      </c>
    </row>
    <row r="3" spans="2:33" x14ac:dyDescent="0.25">
      <c r="B3" s="3" t="s">
        <v>2</v>
      </c>
      <c r="N3" s="6" t="s">
        <v>39</v>
      </c>
      <c r="R3" s="6" t="s">
        <v>40</v>
      </c>
      <c r="Z3" s="4" t="s">
        <v>3</v>
      </c>
      <c r="AA3" s="5" t="s">
        <v>4</v>
      </c>
      <c r="AB3" s="5" t="s">
        <v>5</v>
      </c>
      <c r="AC3" s="5" t="s">
        <v>6</v>
      </c>
      <c r="AD3" s="5" t="s">
        <v>7</v>
      </c>
      <c r="AE3" s="5" t="s">
        <v>8</v>
      </c>
      <c r="AF3" s="5" t="s">
        <v>9</v>
      </c>
      <c r="AG3" s="4" t="s">
        <v>10</v>
      </c>
    </row>
    <row r="4" spans="2:33" x14ac:dyDescent="0.25">
      <c r="I4" s="6" t="s">
        <v>11</v>
      </c>
      <c r="N4" s="28" t="s">
        <v>42</v>
      </c>
      <c r="O4" s="13">
        <v>1</v>
      </c>
      <c r="P4" s="29"/>
      <c r="R4" s="4" t="s">
        <v>4</v>
      </c>
      <c r="S4" s="5" t="s">
        <v>5</v>
      </c>
      <c r="T4" s="5" t="s">
        <v>6</v>
      </c>
      <c r="U4" s="5" t="s">
        <v>7</v>
      </c>
      <c r="V4" s="5" t="s">
        <v>8</v>
      </c>
      <c r="W4" s="5" t="s">
        <v>9</v>
      </c>
      <c r="X4" s="4" t="s">
        <v>10</v>
      </c>
      <c r="Z4" s="7">
        <v>1</v>
      </c>
      <c r="AA4" s="8" t="s">
        <v>12</v>
      </c>
      <c r="AB4" s="9" t="str">
        <f t="shared" ref="AB4:AB23" si="0">VLOOKUP(VALUE(LEFT(AA4,1)),GERAI,2)</f>
        <v>BSD City</v>
      </c>
      <c r="AC4" s="9" t="str">
        <f t="shared" ref="AC4:AC23" si="1">VLOOKUP(MID(AA4,2,3),PONSEL,2)</f>
        <v>Samsung</v>
      </c>
      <c r="AD4" s="9" t="str">
        <f t="shared" ref="AD4:AD23" si="2">VLOOKUP(MID(AA4,2,3),PONSEL,3)</f>
        <v>Galaxy Note9</v>
      </c>
      <c r="AE4" s="10">
        <f t="shared" ref="AE4:AE23" si="3">VLOOKUP(MID(AA4,2,3),PONSEL,4)</f>
        <v>9675000</v>
      </c>
      <c r="AF4" s="10">
        <f t="shared" ref="AF4:AF23" si="4">VALUE(RIGHT(AA4,3))</f>
        <v>24</v>
      </c>
      <c r="AG4" s="11">
        <f t="shared" ref="AG4:AG23" si="5">AE4*AF4</f>
        <v>232200000</v>
      </c>
    </row>
    <row r="5" spans="2:33" x14ac:dyDescent="0.25">
      <c r="B5" s="12" t="s">
        <v>13</v>
      </c>
      <c r="C5" s="13" t="s">
        <v>14</v>
      </c>
      <c r="D5" s="14"/>
      <c r="E5" s="14"/>
      <c r="F5" s="14"/>
      <c r="G5" s="14"/>
      <c r="I5" s="15" t="s">
        <v>4</v>
      </c>
      <c r="J5" s="16" t="s">
        <v>15</v>
      </c>
      <c r="M5" s="27">
        <v>6</v>
      </c>
      <c r="N5" s="28" t="s">
        <v>22</v>
      </c>
      <c r="O5" s="13" t="str">
        <f>VLOOKUP(M5,H13:I20,2)</f>
        <v>OP2</v>
      </c>
      <c r="P5" s="29"/>
      <c r="R5" s="20" t="str">
        <f>O7</f>
        <v>1OP2031</v>
      </c>
      <c r="S5" s="9" t="str">
        <f>VLOOKUP(VALUE(LEFT(R5,1)),GERAI,2)</f>
        <v>Jakarta</v>
      </c>
      <c r="T5" s="31" t="str">
        <f>VLOOKUP(MID(R5,2,3),PONSEL,2)</f>
        <v>Oppo</v>
      </c>
      <c r="U5" s="31" t="str">
        <f>VLOOKUP(MID(R5,2,3),PONSEL,3)</f>
        <v>Oppo R5</v>
      </c>
      <c r="V5" s="32">
        <f>VLOOKUP(MID(R5,2,3),PONSEL,4)</f>
        <v>5999000</v>
      </c>
      <c r="W5" s="33">
        <f>VALUE(RIGHT(R5,3))</f>
        <v>31</v>
      </c>
      <c r="X5" s="11">
        <f>V5*W5</f>
        <v>185969000</v>
      </c>
      <c r="Z5" s="7">
        <v>2</v>
      </c>
      <c r="AA5" s="8" t="s">
        <v>16</v>
      </c>
      <c r="AB5" s="9" t="str">
        <f t="shared" si="0"/>
        <v>Jakarta</v>
      </c>
      <c r="AC5" s="9" t="str">
        <f t="shared" si="1"/>
        <v>Oppo</v>
      </c>
      <c r="AD5" s="9" t="str">
        <f t="shared" si="2"/>
        <v>Oppo F11</v>
      </c>
      <c r="AE5" s="10">
        <f t="shared" si="3"/>
        <v>3349000</v>
      </c>
      <c r="AF5" s="10">
        <f t="shared" si="4"/>
        <v>98</v>
      </c>
      <c r="AG5" s="11">
        <f t="shared" si="5"/>
        <v>328202000</v>
      </c>
    </row>
    <row r="6" spans="2:33" x14ac:dyDescent="0.25">
      <c r="B6" s="12" t="s">
        <v>17</v>
      </c>
      <c r="C6" s="17" t="s">
        <v>18</v>
      </c>
      <c r="D6" s="14" t="s">
        <v>19</v>
      </c>
      <c r="E6" s="14"/>
      <c r="F6" s="14"/>
      <c r="G6" s="14"/>
      <c r="I6" s="18">
        <v>1</v>
      </c>
      <c r="J6" s="13" t="s">
        <v>20</v>
      </c>
      <c r="N6" s="28" t="s">
        <v>31</v>
      </c>
      <c r="O6" s="34">
        <v>31</v>
      </c>
      <c r="P6" s="29"/>
      <c r="Z6" s="7">
        <v>3</v>
      </c>
      <c r="AA6" s="8" t="s">
        <v>21</v>
      </c>
      <c r="AB6" s="9" t="str">
        <f t="shared" si="0"/>
        <v>Jakarta</v>
      </c>
      <c r="AC6" s="9" t="str">
        <f t="shared" si="1"/>
        <v>Apple</v>
      </c>
      <c r="AD6" s="9" t="str">
        <f t="shared" si="2"/>
        <v>iPhone XS</v>
      </c>
      <c r="AE6" s="10">
        <f t="shared" si="3"/>
        <v>13750000</v>
      </c>
      <c r="AF6" s="10">
        <f t="shared" si="4"/>
        <v>21</v>
      </c>
      <c r="AG6" s="11">
        <f t="shared" si="5"/>
        <v>288750000</v>
      </c>
    </row>
    <row r="7" spans="2:33" x14ac:dyDescent="0.25">
      <c r="B7" s="19"/>
      <c r="C7" s="17" t="s">
        <v>22</v>
      </c>
      <c r="D7" s="14" t="s">
        <v>23</v>
      </c>
      <c r="E7" s="14"/>
      <c r="F7" s="14"/>
      <c r="G7" s="14"/>
      <c r="I7" s="20">
        <v>2</v>
      </c>
      <c r="J7" s="13" t="s">
        <v>24</v>
      </c>
      <c r="K7" s="21" t="s">
        <v>166</v>
      </c>
      <c r="N7" s="28" t="s">
        <v>4</v>
      </c>
      <c r="O7" s="13" t="str">
        <f>O4&amp;O5&amp;TEXT(O6,"000")</f>
        <v>1OP2031</v>
      </c>
      <c r="P7" s="29"/>
      <c r="Z7" s="7">
        <v>4</v>
      </c>
      <c r="AA7" s="8" t="s">
        <v>26</v>
      </c>
      <c r="AB7" s="9" t="str">
        <f t="shared" si="0"/>
        <v>BSD City</v>
      </c>
      <c r="AC7" s="9" t="str">
        <f t="shared" si="1"/>
        <v>Samsung</v>
      </c>
      <c r="AD7" s="9" t="str">
        <f t="shared" si="2"/>
        <v>Galaxy S10</v>
      </c>
      <c r="AE7" s="10">
        <f t="shared" si="3"/>
        <v>11295000</v>
      </c>
      <c r="AF7" s="10">
        <f t="shared" si="4"/>
        <v>11</v>
      </c>
      <c r="AG7" s="11">
        <f t="shared" si="5"/>
        <v>124245000</v>
      </c>
    </row>
    <row r="8" spans="2:33" x14ac:dyDescent="0.25">
      <c r="B8" s="19"/>
      <c r="C8" s="17"/>
      <c r="D8" s="22" t="s">
        <v>27</v>
      </c>
      <c r="E8" s="22"/>
      <c r="F8" s="22"/>
      <c r="G8" s="22"/>
      <c r="I8" s="20">
        <v>3</v>
      </c>
      <c r="J8" s="13" t="s">
        <v>28</v>
      </c>
      <c r="K8" s="24" t="s">
        <v>29</v>
      </c>
      <c r="N8" s="28" t="s">
        <v>55</v>
      </c>
      <c r="O8" s="13" t="s">
        <v>56</v>
      </c>
      <c r="P8" s="29"/>
      <c r="Z8" s="7">
        <v>5</v>
      </c>
      <c r="AA8" s="8" t="s">
        <v>30</v>
      </c>
      <c r="AB8" s="9" t="str">
        <f t="shared" si="0"/>
        <v>BSD City</v>
      </c>
      <c r="AC8" s="9" t="str">
        <f t="shared" si="1"/>
        <v>Apple</v>
      </c>
      <c r="AD8" s="9" t="str">
        <f t="shared" si="2"/>
        <v>iPhone XR</v>
      </c>
      <c r="AE8" s="10">
        <f t="shared" si="3"/>
        <v>11215000</v>
      </c>
      <c r="AF8" s="10">
        <f t="shared" si="4"/>
        <v>7</v>
      </c>
      <c r="AG8" s="11">
        <f t="shared" si="5"/>
        <v>78505000</v>
      </c>
    </row>
    <row r="9" spans="2:33" x14ac:dyDescent="0.25">
      <c r="B9" s="19"/>
      <c r="C9" s="17" t="s">
        <v>31</v>
      </c>
      <c r="D9" s="14" t="s">
        <v>32</v>
      </c>
      <c r="E9" s="14"/>
      <c r="F9" s="14"/>
      <c r="G9" s="14"/>
      <c r="I9" s="20">
        <v>4</v>
      </c>
      <c r="J9" s="13" t="s">
        <v>33</v>
      </c>
      <c r="Z9" s="7">
        <v>6</v>
      </c>
      <c r="AA9" s="8" t="s">
        <v>34</v>
      </c>
      <c r="AB9" s="9" t="str">
        <f t="shared" si="0"/>
        <v>Bogor</v>
      </c>
      <c r="AC9" s="9" t="str">
        <f t="shared" si="1"/>
        <v>Apple</v>
      </c>
      <c r="AD9" s="9" t="str">
        <f t="shared" si="2"/>
        <v>iPhone XS</v>
      </c>
      <c r="AE9" s="10">
        <f t="shared" si="3"/>
        <v>13750000</v>
      </c>
      <c r="AF9" s="10">
        <f t="shared" si="4"/>
        <v>11</v>
      </c>
      <c r="AG9" s="11">
        <f t="shared" si="5"/>
        <v>151250000</v>
      </c>
    </row>
    <row r="10" spans="2:33" x14ac:dyDescent="0.25">
      <c r="Z10" s="7">
        <v>7</v>
      </c>
      <c r="AA10" s="8" t="s">
        <v>35</v>
      </c>
      <c r="AB10" s="9" t="str">
        <f t="shared" si="0"/>
        <v>Tangerang</v>
      </c>
      <c r="AC10" s="9" t="str">
        <f t="shared" si="1"/>
        <v>Apple</v>
      </c>
      <c r="AD10" s="9" t="str">
        <f t="shared" si="2"/>
        <v>iPhone XR</v>
      </c>
      <c r="AE10" s="10">
        <f t="shared" si="3"/>
        <v>11215000</v>
      </c>
      <c r="AF10" s="10">
        <f t="shared" si="4"/>
        <v>8</v>
      </c>
      <c r="AG10" s="11">
        <f t="shared" si="5"/>
        <v>89720000</v>
      </c>
    </row>
    <row r="11" spans="2:33" x14ac:dyDescent="0.25">
      <c r="I11" s="6" t="s">
        <v>37</v>
      </c>
      <c r="Z11" s="7">
        <v>8</v>
      </c>
      <c r="AA11" s="8" t="s">
        <v>38</v>
      </c>
      <c r="AB11" s="9" t="str">
        <f t="shared" si="0"/>
        <v>Jakarta</v>
      </c>
      <c r="AC11" s="9" t="str">
        <f t="shared" si="1"/>
        <v>Oppo</v>
      </c>
      <c r="AD11" s="9" t="str">
        <f t="shared" si="2"/>
        <v>Oppo R5</v>
      </c>
      <c r="AE11" s="10">
        <f t="shared" si="3"/>
        <v>5999000</v>
      </c>
      <c r="AF11" s="10">
        <f t="shared" si="4"/>
        <v>9</v>
      </c>
      <c r="AG11" s="11">
        <f t="shared" si="5"/>
        <v>53991000</v>
      </c>
    </row>
    <row r="12" spans="2:33" ht="16.5" customHeight="1" x14ac:dyDescent="0.25">
      <c r="I12" s="15" t="s">
        <v>4</v>
      </c>
      <c r="J12" s="26" t="s">
        <v>6</v>
      </c>
      <c r="K12" s="26" t="s">
        <v>7</v>
      </c>
      <c r="L12" s="15" t="s">
        <v>8</v>
      </c>
      <c r="Z12" s="7">
        <v>9</v>
      </c>
      <c r="AA12" s="8" t="s">
        <v>41</v>
      </c>
      <c r="AB12" s="9" t="str">
        <f t="shared" si="0"/>
        <v>BSD City</v>
      </c>
      <c r="AC12" s="9" t="str">
        <f t="shared" si="1"/>
        <v>Oppo</v>
      </c>
      <c r="AD12" s="9" t="str">
        <f t="shared" si="2"/>
        <v>Oppo R5</v>
      </c>
      <c r="AE12" s="10">
        <f t="shared" si="3"/>
        <v>5999000</v>
      </c>
      <c r="AF12" s="10">
        <f t="shared" si="4"/>
        <v>8</v>
      </c>
      <c r="AG12" s="11">
        <f t="shared" si="5"/>
        <v>47992000</v>
      </c>
    </row>
    <row r="13" spans="2:33" ht="16.5" customHeight="1" x14ac:dyDescent="0.25">
      <c r="H13" s="27">
        <v>1</v>
      </c>
      <c r="I13" s="20" t="s">
        <v>43</v>
      </c>
      <c r="J13" s="9" t="s">
        <v>44</v>
      </c>
      <c r="K13" s="9" t="s">
        <v>45</v>
      </c>
      <c r="L13" s="98">
        <v>11215000</v>
      </c>
      <c r="Z13" s="7">
        <v>10</v>
      </c>
      <c r="AA13" s="8" t="s">
        <v>35</v>
      </c>
      <c r="AB13" s="9" t="str">
        <f t="shared" si="0"/>
        <v>Tangerang</v>
      </c>
      <c r="AC13" s="9" t="str">
        <f t="shared" si="1"/>
        <v>Apple</v>
      </c>
      <c r="AD13" s="9" t="str">
        <f t="shared" si="2"/>
        <v>iPhone XR</v>
      </c>
      <c r="AE13" s="10">
        <f t="shared" si="3"/>
        <v>11215000</v>
      </c>
      <c r="AF13" s="10">
        <f t="shared" si="4"/>
        <v>8</v>
      </c>
      <c r="AG13" s="11">
        <f t="shared" si="5"/>
        <v>89720000</v>
      </c>
    </row>
    <row r="14" spans="2:33" ht="16.5" customHeight="1" x14ac:dyDescent="0.25">
      <c r="H14" s="27">
        <v>2</v>
      </c>
      <c r="I14" s="20" t="s">
        <v>46</v>
      </c>
      <c r="J14" s="9" t="s">
        <v>44</v>
      </c>
      <c r="K14" s="9" t="s">
        <v>47</v>
      </c>
      <c r="L14" s="98">
        <v>13750000</v>
      </c>
      <c r="Z14" s="7">
        <v>11</v>
      </c>
      <c r="AA14" s="8" t="s">
        <v>48</v>
      </c>
      <c r="AB14" s="9" t="str">
        <f t="shared" si="0"/>
        <v>BSD City</v>
      </c>
      <c r="AC14" s="9" t="str">
        <f t="shared" si="1"/>
        <v>Samsung</v>
      </c>
      <c r="AD14" s="9" t="str">
        <f t="shared" si="2"/>
        <v>Galaxy Note9</v>
      </c>
      <c r="AE14" s="10">
        <f t="shared" si="3"/>
        <v>9675000</v>
      </c>
      <c r="AF14" s="10">
        <f t="shared" si="4"/>
        <v>9</v>
      </c>
      <c r="AG14" s="11">
        <f t="shared" si="5"/>
        <v>87075000</v>
      </c>
    </row>
    <row r="15" spans="2:33" x14ac:dyDescent="0.25">
      <c r="H15" s="27">
        <v>3</v>
      </c>
      <c r="I15" s="20" t="s">
        <v>49</v>
      </c>
      <c r="J15" s="9" t="s">
        <v>50</v>
      </c>
      <c r="K15" s="9" t="s">
        <v>51</v>
      </c>
      <c r="L15" s="98">
        <v>3750000</v>
      </c>
      <c r="Z15" s="7">
        <v>12</v>
      </c>
      <c r="AA15" s="8" t="s">
        <v>21</v>
      </c>
      <c r="AB15" s="9" t="str">
        <f t="shared" si="0"/>
        <v>Jakarta</v>
      </c>
      <c r="AC15" s="9" t="str">
        <f t="shared" si="1"/>
        <v>Apple</v>
      </c>
      <c r="AD15" s="9" t="str">
        <f t="shared" si="2"/>
        <v>iPhone XS</v>
      </c>
      <c r="AE15" s="10">
        <f t="shared" si="3"/>
        <v>13750000</v>
      </c>
      <c r="AF15" s="10">
        <f t="shared" si="4"/>
        <v>21</v>
      </c>
      <c r="AG15" s="11">
        <f t="shared" si="5"/>
        <v>288750000</v>
      </c>
    </row>
    <row r="16" spans="2:33" x14ac:dyDescent="0.25">
      <c r="H16" s="27">
        <v>4</v>
      </c>
      <c r="I16" s="20" t="s">
        <v>52</v>
      </c>
      <c r="J16" s="9" t="s">
        <v>50</v>
      </c>
      <c r="K16" s="9" t="s">
        <v>53</v>
      </c>
      <c r="L16" s="98">
        <v>4299000</v>
      </c>
      <c r="Z16" s="7">
        <v>13</v>
      </c>
      <c r="AA16" s="8" t="s">
        <v>54</v>
      </c>
      <c r="AB16" s="9" t="str">
        <f t="shared" si="0"/>
        <v>Bogor</v>
      </c>
      <c r="AC16" s="9" t="str">
        <f t="shared" si="1"/>
        <v>Nokia</v>
      </c>
      <c r="AD16" s="9" t="str">
        <f t="shared" si="2"/>
        <v>Lumia 8.1 (X7)</v>
      </c>
      <c r="AE16" s="10">
        <f t="shared" si="3"/>
        <v>4299000</v>
      </c>
      <c r="AF16" s="10">
        <f t="shared" si="4"/>
        <v>7</v>
      </c>
      <c r="AG16" s="11">
        <f t="shared" si="5"/>
        <v>30093000</v>
      </c>
    </row>
    <row r="17" spans="8:33" x14ac:dyDescent="0.25">
      <c r="H17" s="27">
        <v>5</v>
      </c>
      <c r="I17" s="20" t="s">
        <v>57</v>
      </c>
      <c r="J17" s="9" t="s">
        <v>58</v>
      </c>
      <c r="K17" s="9" t="s">
        <v>59</v>
      </c>
      <c r="L17" s="98">
        <v>3349000</v>
      </c>
      <c r="Z17" s="7">
        <v>14</v>
      </c>
      <c r="AA17" s="8" t="s">
        <v>60</v>
      </c>
      <c r="AB17" s="9" t="str">
        <f t="shared" si="0"/>
        <v>Tangerang</v>
      </c>
      <c r="AC17" s="9" t="str">
        <f t="shared" si="1"/>
        <v>Oppo</v>
      </c>
      <c r="AD17" s="9" t="str">
        <f t="shared" si="2"/>
        <v>Oppo F11</v>
      </c>
      <c r="AE17" s="10">
        <f t="shared" si="3"/>
        <v>3349000</v>
      </c>
      <c r="AF17" s="10">
        <f t="shared" si="4"/>
        <v>87</v>
      </c>
      <c r="AG17" s="11">
        <f t="shared" si="5"/>
        <v>291363000</v>
      </c>
    </row>
    <row r="18" spans="8:33" x14ac:dyDescent="0.25">
      <c r="H18" s="27">
        <v>6</v>
      </c>
      <c r="I18" s="20" t="s">
        <v>61</v>
      </c>
      <c r="J18" s="9" t="s">
        <v>58</v>
      </c>
      <c r="K18" s="9" t="s">
        <v>62</v>
      </c>
      <c r="L18" s="98">
        <v>5999000</v>
      </c>
      <c r="Z18" s="7">
        <v>15</v>
      </c>
      <c r="AA18" s="8" t="s">
        <v>63</v>
      </c>
      <c r="AB18" s="9" t="str">
        <f t="shared" si="0"/>
        <v>BSD City</v>
      </c>
      <c r="AC18" s="9" t="str">
        <f t="shared" si="1"/>
        <v>Apple</v>
      </c>
      <c r="AD18" s="9" t="str">
        <f t="shared" si="2"/>
        <v>iPhone XS</v>
      </c>
      <c r="AE18" s="10">
        <f t="shared" si="3"/>
        <v>13750000</v>
      </c>
      <c r="AF18" s="10">
        <f t="shared" si="4"/>
        <v>19</v>
      </c>
      <c r="AG18" s="11">
        <f t="shared" si="5"/>
        <v>261250000</v>
      </c>
    </row>
    <row r="19" spans="8:33" x14ac:dyDescent="0.25">
      <c r="H19" s="27">
        <v>7</v>
      </c>
      <c r="I19" s="20" t="s">
        <v>64</v>
      </c>
      <c r="J19" s="9" t="s">
        <v>65</v>
      </c>
      <c r="K19" s="9" t="s">
        <v>66</v>
      </c>
      <c r="L19" s="98">
        <v>9675000</v>
      </c>
      <c r="Z19" s="7">
        <v>16</v>
      </c>
      <c r="AA19" s="8" t="s">
        <v>67</v>
      </c>
      <c r="AB19" s="9" t="str">
        <f t="shared" si="0"/>
        <v>Bogor</v>
      </c>
      <c r="AC19" s="9" t="str">
        <f t="shared" si="1"/>
        <v>Samsung</v>
      </c>
      <c r="AD19" s="9" t="str">
        <f t="shared" si="2"/>
        <v>Galaxy S10</v>
      </c>
      <c r="AE19" s="10">
        <f t="shared" si="3"/>
        <v>11295000</v>
      </c>
      <c r="AF19" s="10">
        <f t="shared" si="4"/>
        <v>47</v>
      </c>
      <c r="AG19" s="11">
        <f t="shared" si="5"/>
        <v>530865000</v>
      </c>
    </row>
    <row r="20" spans="8:33" x14ac:dyDescent="0.25">
      <c r="H20" s="27">
        <v>8</v>
      </c>
      <c r="I20" s="20" t="s">
        <v>68</v>
      </c>
      <c r="J20" s="9" t="s">
        <v>65</v>
      </c>
      <c r="K20" s="9" t="s">
        <v>69</v>
      </c>
      <c r="L20" s="98">
        <v>11295000</v>
      </c>
      <c r="Z20" s="7">
        <v>17</v>
      </c>
      <c r="AA20" s="8" t="s">
        <v>70</v>
      </c>
      <c r="AB20" s="9" t="str">
        <f t="shared" si="0"/>
        <v>BSD City</v>
      </c>
      <c r="AC20" s="9" t="str">
        <f t="shared" si="1"/>
        <v>Apple</v>
      </c>
      <c r="AD20" s="9" t="str">
        <f t="shared" si="2"/>
        <v>iPhone XR</v>
      </c>
      <c r="AE20" s="10">
        <f t="shared" si="3"/>
        <v>11215000</v>
      </c>
      <c r="AF20" s="10">
        <f t="shared" si="4"/>
        <v>29</v>
      </c>
      <c r="AG20" s="11">
        <f t="shared" si="5"/>
        <v>325235000</v>
      </c>
    </row>
    <row r="21" spans="8:33" x14ac:dyDescent="0.25">
      <c r="I21" s="103" t="s">
        <v>167</v>
      </c>
      <c r="J21" s="104"/>
      <c r="K21" s="104"/>
      <c r="L21" s="104"/>
      <c r="Z21" s="7">
        <v>18</v>
      </c>
      <c r="AA21" s="8" t="s">
        <v>72</v>
      </c>
      <c r="AB21" s="9" t="str">
        <f t="shared" si="0"/>
        <v>BSD City</v>
      </c>
      <c r="AC21" s="9" t="str">
        <f t="shared" si="1"/>
        <v>Nokia</v>
      </c>
      <c r="AD21" s="9" t="str">
        <f t="shared" si="2"/>
        <v>Lumia 8.1 (X7)</v>
      </c>
      <c r="AE21" s="10">
        <f t="shared" si="3"/>
        <v>4299000</v>
      </c>
      <c r="AF21" s="10">
        <f t="shared" si="4"/>
        <v>108</v>
      </c>
      <c r="AG21" s="11">
        <f t="shared" si="5"/>
        <v>464292000</v>
      </c>
    </row>
    <row r="22" spans="8:33" ht="19.5" customHeight="1" x14ac:dyDescent="0.25">
      <c r="Z22" s="7">
        <v>19</v>
      </c>
      <c r="AA22" s="8" t="s">
        <v>73</v>
      </c>
      <c r="AB22" s="9" t="str">
        <f t="shared" si="0"/>
        <v>Bogor</v>
      </c>
      <c r="AC22" s="9" t="str">
        <f t="shared" si="1"/>
        <v>Samsung</v>
      </c>
      <c r="AD22" s="9" t="str">
        <f t="shared" si="2"/>
        <v>Galaxy S10</v>
      </c>
      <c r="AE22" s="10">
        <f t="shared" si="3"/>
        <v>11295000</v>
      </c>
      <c r="AF22" s="10">
        <f t="shared" si="4"/>
        <v>9</v>
      </c>
      <c r="AG22" s="11">
        <f t="shared" si="5"/>
        <v>101655000</v>
      </c>
    </row>
    <row r="23" spans="8:33" x14ac:dyDescent="0.25">
      <c r="Z23" s="35">
        <v>20</v>
      </c>
      <c r="AA23" s="36" t="s">
        <v>74</v>
      </c>
      <c r="AB23" s="37" t="str">
        <f t="shared" si="0"/>
        <v>BSD City</v>
      </c>
      <c r="AC23" s="37" t="str">
        <f t="shared" si="1"/>
        <v>Nokia</v>
      </c>
      <c r="AD23" s="37" t="str">
        <f t="shared" si="2"/>
        <v>Lumia 8.1 (X7)</v>
      </c>
      <c r="AE23" s="38">
        <f t="shared" si="3"/>
        <v>4299000</v>
      </c>
      <c r="AF23" s="38">
        <f t="shared" si="4"/>
        <v>9</v>
      </c>
      <c r="AG23" s="39">
        <f t="shared" si="5"/>
        <v>38691000</v>
      </c>
    </row>
    <row r="24" spans="8:33" x14ac:dyDescent="0.25">
      <c r="Z24" s="105" t="s">
        <v>10</v>
      </c>
      <c r="AA24" s="105"/>
      <c r="AB24" s="105"/>
      <c r="AC24" s="105"/>
      <c r="AD24" s="105"/>
      <c r="AE24" s="105"/>
      <c r="AF24" s="40">
        <f>SUM(AF4:AF23)</f>
        <v>550</v>
      </c>
      <c r="AG24" s="41">
        <f>SUM(AG4:AG23)</f>
        <v>3903844000</v>
      </c>
    </row>
    <row r="25" spans="8:33" ht="19.5" customHeight="1" x14ac:dyDescent="0.25"/>
  </sheetData>
  <mergeCells count="2">
    <mergeCell ref="I21:L21"/>
    <mergeCell ref="Z24:AE24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3" name="Scroll Bar 1">
              <controlPr defaultSize="0" autoPict="0">
                <anchor moveWithCells="1">
                  <from>
                    <xdr:col>13</xdr:col>
                    <xdr:colOff>428625</xdr:colOff>
                    <xdr:row>3</xdr:row>
                    <xdr:rowOff>28575</xdr:rowOff>
                  </from>
                  <to>
                    <xdr:col>13</xdr:col>
                    <xdr:colOff>914400</xdr:colOff>
                    <xdr:row>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4" name="Scroll Bar 2">
              <controlPr defaultSize="0" autoPict="0">
                <anchor moveWithCells="1">
                  <from>
                    <xdr:col>13</xdr:col>
                    <xdr:colOff>428625</xdr:colOff>
                    <xdr:row>4</xdr:row>
                    <xdr:rowOff>28575</xdr:rowOff>
                  </from>
                  <to>
                    <xdr:col>13</xdr:col>
                    <xdr:colOff>914400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5" name="Scroll Bar 3">
              <controlPr defaultSize="0" autoPict="0">
                <anchor moveWithCells="1">
                  <from>
                    <xdr:col>13</xdr:col>
                    <xdr:colOff>428625</xdr:colOff>
                    <xdr:row>5</xdr:row>
                    <xdr:rowOff>28575</xdr:rowOff>
                  </from>
                  <to>
                    <xdr:col>13</xdr:col>
                    <xdr:colOff>914400</xdr:colOff>
                    <xdr:row>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24"/>
  <sheetViews>
    <sheetView showGridLines="0" topLeftCell="K1" workbookViewId="0">
      <selection activeCell="Y24" sqref="Y24:Z24"/>
    </sheetView>
  </sheetViews>
  <sheetFormatPr defaultRowHeight="15" x14ac:dyDescent="0.25"/>
  <cols>
    <col min="1" max="1" width="5.85546875" style="1" customWidth="1"/>
    <col min="2" max="2" width="15" style="1" customWidth="1"/>
    <col min="3" max="3" width="6.140625" style="1" customWidth="1"/>
    <col min="4" max="4" width="4.7109375" style="1" customWidth="1"/>
    <col min="5" max="5" width="3.7109375" style="1" customWidth="1"/>
    <col min="6" max="6" width="10.85546875" style="1" customWidth="1"/>
    <col min="7" max="7" width="12.7109375" style="1" customWidth="1"/>
    <col min="8" max="8" width="12.28515625" style="1" customWidth="1"/>
    <col min="9" max="9" width="18.42578125" style="1" customWidth="1"/>
    <col min="10" max="10" width="13.140625" style="1" customWidth="1"/>
    <col min="11" max="11" width="8.28515625" style="1" customWidth="1"/>
    <col min="12" max="12" width="14.85546875" style="1" customWidth="1"/>
    <col min="13" max="13" width="6.140625" style="1" customWidth="1"/>
    <col min="14" max="14" width="7.140625" style="1" customWidth="1"/>
    <col min="15" max="15" width="13.28515625" style="1" customWidth="1"/>
    <col min="16" max="16" width="18.140625" style="1" customWidth="1"/>
    <col min="17" max="17" width="11.85546875" style="1" customWidth="1"/>
    <col min="18" max="18" width="5.85546875" style="1" customWidth="1"/>
    <col min="19" max="19" width="4.7109375" style="1" customWidth="1"/>
    <col min="20" max="20" width="10.140625" style="1" customWidth="1"/>
    <col min="21" max="21" width="12.85546875" style="1" customWidth="1"/>
    <col min="22" max="22" width="12.140625" style="1" customWidth="1"/>
    <col min="23" max="23" width="18.140625" style="1" customWidth="1"/>
    <col min="24" max="24" width="13" style="1" customWidth="1"/>
    <col min="25" max="25" width="9.140625" style="1"/>
    <col min="26" max="26" width="15.28515625" style="1" customWidth="1"/>
    <col min="27" max="27" width="5.85546875" style="1" customWidth="1"/>
    <col min="28" max="16384" width="9.140625" style="1"/>
  </cols>
  <sheetData>
    <row r="1" spans="1:26" ht="19.5" customHeight="1" x14ac:dyDescent="0.25"/>
    <row r="2" spans="1:26" ht="18.75" x14ac:dyDescent="0.25">
      <c r="B2" s="2" t="s">
        <v>0</v>
      </c>
      <c r="S2" s="2" t="s">
        <v>1</v>
      </c>
    </row>
    <row r="3" spans="1:26" x14ac:dyDescent="0.25">
      <c r="B3" s="3" t="s">
        <v>2</v>
      </c>
      <c r="S3" s="4" t="s">
        <v>3</v>
      </c>
      <c r="T3" s="5" t="s">
        <v>4</v>
      </c>
      <c r="U3" s="5" t="s">
        <v>5</v>
      </c>
      <c r="V3" s="5" t="s">
        <v>6</v>
      </c>
      <c r="W3" s="5" t="s">
        <v>7</v>
      </c>
      <c r="X3" s="5" t="s">
        <v>8</v>
      </c>
      <c r="Y3" s="5" t="s">
        <v>9</v>
      </c>
      <c r="Z3" s="4" t="s">
        <v>10</v>
      </c>
    </row>
    <row r="4" spans="1:26" x14ac:dyDescent="0.25">
      <c r="N4" s="6" t="s">
        <v>11</v>
      </c>
      <c r="S4" s="7">
        <v>1</v>
      </c>
      <c r="T4" s="8" t="s">
        <v>12</v>
      </c>
      <c r="U4" s="9"/>
      <c r="V4" s="9"/>
      <c r="W4" s="9"/>
      <c r="X4" s="10"/>
      <c r="Y4" s="10"/>
      <c r="Z4" s="11"/>
    </row>
    <row r="5" spans="1:26" x14ac:dyDescent="0.25">
      <c r="B5" s="12" t="s">
        <v>13</v>
      </c>
      <c r="C5" s="13" t="s">
        <v>14</v>
      </c>
      <c r="D5" s="14"/>
      <c r="E5" s="14"/>
      <c r="F5" s="14"/>
      <c r="G5" s="14"/>
      <c r="N5" s="15" t="s">
        <v>4</v>
      </c>
      <c r="O5" s="16" t="s">
        <v>15</v>
      </c>
      <c r="S5" s="7">
        <v>2</v>
      </c>
      <c r="T5" s="8" t="s">
        <v>16</v>
      </c>
      <c r="U5" s="9"/>
      <c r="V5" s="9"/>
      <c r="W5" s="9"/>
      <c r="X5" s="10"/>
      <c r="Y5" s="10"/>
      <c r="Z5" s="11"/>
    </row>
    <row r="6" spans="1:26" x14ac:dyDescent="0.25">
      <c r="B6" s="12" t="s">
        <v>17</v>
      </c>
      <c r="C6" s="17" t="s">
        <v>18</v>
      </c>
      <c r="D6" s="14" t="s">
        <v>19</v>
      </c>
      <c r="E6" s="14"/>
      <c r="F6" s="14"/>
      <c r="G6" s="14"/>
      <c r="N6" s="18">
        <v>1</v>
      </c>
      <c r="O6" s="13" t="s">
        <v>20</v>
      </c>
      <c r="S6" s="7">
        <v>3</v>
      </c>
      <c r="T6" s="8" t="s">
        <v>21</v>
      </c>
      <c r="U6" s="9"/>
      <c r="V6" s="9"/>
      <c r="W6" s="9"/>
      <c r="X6" s="10"/>
      <c r="Y6" s="10"/>
      <c r="Z6" s="11"/>
    </row>
    <row r="7" spans="1:26" x14ac:dyDescent="0.25">
      <c r="B7" s="19"/>
      <c r="C7" s="17" t="s">
        <v>22</v>
      </c>
      <c r="D7" s="14" t="s">
        <v>23</v>
      </c>
      <c r="E7" s="14"/>
      <c r="F7" s="14"/>
      <c r="G7" s="14"/>
      <c r="N7" s="20">
        <v>2</v>
      </c>
      <c r="O7" s="13" t="s">
        <v>24</v>
      </c>
      <c r="P7" s="21" t="s">
        <v>25</v>
      </c>
      <c r="S7" s="7">
        <v>4</v>
      </c>
      <c r="T7" s="8" t="s">
        <v>26</v>
      </c>
      <c r="U7" s="9"/>
      <c r="V7" s="9"/>
      <c r="W7" s="9"/>
      <c r="X7" s="10"/>
      <c r="Y7" s="10"/>
      <c r="Z7" s="11"/>
    </row>
    <row r="8" spans="1:26" x14ac:dyDescent="0.25">
      <c r="B8" s="19"/>
      <c r="C8" s="17"/>
      <c r="D8" s="22" t="s">
        <v>27</v>
      </c>
      <c r="E8" s="22"/>
      <c r="F8" s="22"/>
      <c r="G8" s="22"/>
      <c r="H8" s="23"/>
      <c r="I8" s="23"/>
      <c r="J8" s="23"/>
      <c r="N8" s="20">
        <v>3</v>
      </c>
      <c r="O8" s="13" t="s">
        <v>28</v>
      </c>
      <c r="P8" s="24" t="s">
        <v>29</v>
      </c>
      <c r="S8" s="7">
        <v>5</v>
      </c>
      <c r="T8" s="8" t="s">
        <v>30</v>
      </c>
      <c r="U8" s="9"/>
      <c r="V8" s="9"/>
      <c r="W8" s="9"/>
      <c r="X8" s="10"/>
      <c r="Y8" s="10"/>
      <c r="Z8" s="11"/>
    </row>
    <row r="9" spans="1:26" x14ac:dyDescent="0.25">
      <c r="B9" s="19"/>
      <c r="C9" s="17" t="s">
        <v>31</v>
      </c>
      <c r="D9" s="14" t="s">
        <v>32</v>
      </c>
      <c r="E9" s="14"/>
      <c r="F9" s="14"/>
      <c r="G9" s="14"/>
      <c r="N9" s="20">
        <v>4</v>
      </c>
      <c r="O9" s="13" t="s">
        <v>33</v>
      </c>
      <c r="S9" s="7">
        <v>6</v>
      </c>
      <c r="T9" s="8" t="s">
        <v>34</v>
      </c>
      <c r="U9" s="9"/>
      <c r="V9" s="9"/>
      <c r="W9" s="9"/>
      <c r="X9" s="10"/>
      <c r="Y9" s="10"/>
      <c r="Z9" s="11"/>
    </row>
    <row r="10" spans="1:26" x14ac:dyDescent="0.25">
      <c r="S10" s="7">
        <v>7</v>
      </c>
      <c r="T10" s="8" t="s">
        <v>35</v>
      </c>
      <c r="U10" s="9"/>
      <c r="V10" s="9"/>
      <c r="W10" s="9"/>
      <c r="X10" s="10"/>
      <c r="Y10" s="10"/>
      <c r="Z10" s="11"/>
    </row>
    <row r="11" spans="1:26" ht="15.75" x14ac:dyDescent="0.25">
      <c r="B11" s="25" t="s">
        <v>36</v>
      </c>
      <c r="N11" s="6" t="s">
        <v>37</v>
      </c>
      <c r="S11" s="7">
        <v>8</v>
      </c>
      <c r="T11" s="8" t="s">
        <v>38</v>
      </c>
      <c r="U11" s="9"/>
      <c r="V11" s="9"/>
      <c r="W11" s="9"/>
      <c r="X11" s="10"/>
      <c r="Y11" s="10"/>
      <c r="Z11" s="11"/>
    </row>
    <row r="12" spans="1:26" ht="16.5" customHeight="1" x14ac:dyDescent="0.25">
      <c r="B12" s="6" t="s">
        <v>39</v>
      </c>
      <c r="F12" s="6" t="s">
        <v>40</v>
      </c>
      <c r="N12" s="15" t="s">
        <v>4</v>
      </c>
      <c r="O12" s="26" t="s">
        <v>6</v>
      </c>
      <c r="P12" s="26" t="s">
        <v>7</v>
      </c>
      <c r="Q12" s="15" t="s">
        <v>8</v>
      </c>
      <c r="S12" s="7">
        <v>9</v>
      </c>
      <c r="T12" s="8" t="s">
        <v>41</v>
      </c>
      <c r="U12" s="9"/>
      <c r="V12" s="9"/>
      <c r="W12" s="9"/>
      <c r="X12" s="10"/>
      <c r="Y12" s="10"/>
      <c r="Z12" s="11"/>
    </row>
    <row r="13" spans="1:26" ht="16.5" customHeight="1" x14ac:dyDescent="0.25">
      <c r="B13" s="28" t="s">
        <v>42</v>
      </c>
      <c r="C13" s="13">
        <v>1</v>
      </c>
      <c r="D13" s="29"/>
      <c r="F13" s="4" t="s">
        <v>4</v>
      </c>
      <c r="G13" s="5" t="s">
        <v>5</v>
      </c>
      <c r="H13" s="5" t="s">
        <v>6</v>
      </c>
      <c r="I13" s="5" t="s">
        <v>7</v>
      </c>
      <c r="J13" s="5" t="s">
        <v>8</v>
      </c>
      <c r="K13" s="5" t="s">
        <v>9</v>
      </c>
      <c r="L13" s="4" t="s">
        <v>10</v>
      </c>
      <c r="M13" s="27">
        <v>1</v>
      </c>
      <c r="N13" s="20" t="s">
        <v>43</v>
      </c>
      <c r="O13" s="9" t="s">
        <v>44</v>
      </c>
      <c r="P13" s="9" t="s">
        <v>45</v>
      </c>
      <c r="Q13" s="30">
        <v>11215000</v>
      </c>
      <c r="S13" s="7">
        <v>10</v>
      </c>
      <c r="T13" s="8" t="s">
        <v>35</v>
      </c>
      <c r="U13" s="9"/>
      <c r="V13" s="9"/>
      <c r="W13" s="9"/>
      <c r="X13" s="10"/>
      <c r="Y13" s="10"/>
      <c r="Z13" s="11"/>
    </row>
    <row r="14" spans="1:26" ht="16.5" customHeight="1" x14ac:dyDescent="0.25">
      <c r="A14" s="27">
        <v>8</v>
      </c>
      <c r="B14" s="28" t="s">
        <v>22</v>
      </c>
      <c r="C14" s="13" t="str">
        <f>VLOOKUP(A14,M13:N20,2)</f>
        <v>ST2</v>
      </c>
      <c r="D14" s="29"/>
      <c r="F14" s="20" t="str">
        <f>C16</f>
        <v>1ST2031</v>
      </c>
      <c r="G14" s="9" t="str">
        <f>VLOOKUP(VALUE(LEFT(F14,1)),GERAI,2)</f>
        <v>Jakarta</v>
      </c>
      <c r="H14" s="31" t="str">
        <f>VLOOKUP(MID(F14,2,3),PONSEL,2)</f>
        <v>Samsung</v>
      </c>
      <c r="I14" s="31" t="str">
        <f>VLOOKUP(MID(F14,2,3),PONSEL,3)</f>
        <v>Galaxy S10</v>
      </c>
      <c r="J14" s="32">
        <f>VLOOKUP(MID(F14,2,3),PONSEL,4)</f>
        <v>11295000</v>
      </c>
      <c r="K14" s="33">
        <f>VALUE(RIGHT(F14,3))</f>
        <v>31</v>
      </c>
      <c r="L14" s="11">
        <f>J14*K14</f>
        <v>350145000</v>
      </c>
      <c r="M14" s="27">
        <v>2</v>
      </c>
      <c r="N14" s="20" t="s">
        <v>46</v>
      </c>
      <c r="O14" s="9" t="s">
        <v>44</v>
      </c>
      <c r="P14" s="9" t="s">
        <v>47</v>
      </c>
      <c r="Q14" s="30">
        <v>13750000</v>
      </c>
      <c r="S14" s="7">
        <v>11</v>
      </c>
      <c r="T14" s="8" t="s">
        <v>48</v>
      </c>
      <c r="U14" s="9"/>
      <c r="V14" s="9"/>
      <c r="W14" s="9"/>
      <c r="X14" s="10"/>
      <c r="Y14" s="10"/>
      <c r="Z14" s="11"/>
    </row>
    <row r="15" spans="1:26" x14ac:dyDescent="0.25">
      <c r="B15" s="28" t="s">
        <v>31</v>
      </c>
      <c r="C15" s="34">
        <v>31</v>
      </c>
      <c r="D15" s="29"/>
      <c r="M15" s="27">
        <v>3</v>
      </c>
      <c r="N15" s="20" t="s">
        <v>49</v>
      </c>
      <c r="O15" s="9" t="s">
        <v>50</v>
      </c>
      <c r="P15" s="9" t="s">
        <v>51</v>
      </c>
      <c r="Q15" s="30">
        <v>3750000</v>
      </c>
      <c r="S15" s="7">
        <v>12</v>
      </c>
      <c r="T15" s="8" t="s">
        <v>21</v>
      </c>
      <c r="U15" s="9"/>
      <c r="V15" s="9"/>
      <c r="W15" s="9"/>
      <c r="X15" s="10"/>
      <c r="Y15" s="10"/>
      <c r="Z15" s="11"/>
    </row>
    <row r="16" spans="1:26" x14ac:dyDescent="0.25">
      <c r="B16" s="28" t="s">
        <v>4</v>
      </c>
      <c r="C16" s="13" t="str">
        <f>C13&amp;C14&amp;TEXT(C15,"000")</f>
        <v>1ST2031</v>
      </c>
      <c r="D16" s="29"/>
      <c r="M16" s="27">
        <v>4</v>
      </c>
      <c r="N16" s="20" t="s">
        <v>52</v>
      </c>
      <c r="O16" s="9" t="s">
        <v>50</v>
      </c>
      <c r="P16" s="9" t="s">
        <v>53</v>
      </c>
      <c r="Q16" s="30">
        <v>4299000</v>
      </c>
      <c r="S16" s="7">
        <v>13</v>
      </c>
      <c r="T16" s="8" t="s">
        <v>54</v>
      </c>
      <c r="U16" s="9"/>
      <c r="V16" s="9"/>
      <c r="W16" s="9"/>
      <c r="X16" s="10"/>
      <c r="Y16" s="10"/>
      <c r="Z16" s="11"/>
    </row>
    <row r="17" spans="2:26" x14ac:dyDescent="0.25">
      <c r="B17" s="28" t="s">
        <v>55</v>
      </c>
      <c r="C17" s="13" t="s">
        <v>56</v>
      </c>
      <c r="D17" s="29"/>
      <c r="M17" s="27">
        <v>5</v>
      </c>
      <c r="N17" s="20" t="s">
        <v>57</v>
      </c>
      <c r="O17" s="9" t="s">
        <v>58</v>
      </c>
      <c r="P17" s="9" t="s">
        <v>59</v>
      </c>
      <c r="Q17" s="30">
        <v>3349000</v>
      </c>
      <c r="S17" s="7">
        <v>14</v>
      </c>
      <c r="T17" s="8" t="s">
        <v>60</v>
      </c>
      <c r="U17" s="9"/>
      <c r="V17" s="9"/>
      <c r="W17" s="9"/>
      <c r="X17" s="10"/>
      <c r="Y17" s="10"/>
      <c r="Z17" s="11"/>
    </row>
    <row r="18" spans="2:26" x14ac:dyDescent="0.25">
      <c r="M18" s="27">
        <v>6</v>
      </c>
      <c r="N18" s="20" t="s">
        <v>61</v>
      </c>
      <c r="O18" s="9" t="s">
        <v>58</v>
      </c>
      <c r="P18" s="9" t="s">
        <v>62</v>
      </c>
      <c r="Q18" s="30">
        <v>5999000</v>
      </c>
      <c r="S18" s="7">
        <v>15</v>
      </c>
      <c r="T18" s="8" t="s">
        <v>63</v>
      </c>
      <c r="U18" s="9"/>
      <c r="V18" s="9"/>
      <c r="W18" s="9"/>
      <c r="X18" s="10"/>
      <c r="Y18" s="10"/>
      <c r="Z18" s="11"/>
    </row>
    <row r="19" spans="2:26" x14ac:dyDescent="0.25">
      <c r="M19" s="27">
        <v>7</v>
      </c>
      <c r="N19" s="20" t="s">
        <v>64</v>
      </c>
      <c r="O19" s="9" t="s">
        <v>65</v>
      </c>
      <c r="P19" s="9" t="s">
        <v>66</v>
      </c>
      <c r="Q19" s="30">
        <v>9675000</v>
      </c>
      <c r="S19" s="7">
        <v>16</v>
      </c>
      <c r="T19" s="8" t="s">
        <v>67</v>
      </c>
      <c r="U19" s="9"/>
      <c r="V19" s="9"/>
      <c r="W19" s="9"/>
      <c r="X19" s="10"/>
      <c r="Y19" s="10"/>
      <c r="Z19" s="11"/>
    </row>
    <row r="20" spans="2:26" x14ac:dyDescent="0.25">
      <c r="M20" s="27">
        <v>8</v>
      </c>
      <c r="N20" s="20" t="s">
        <v>68</v>
      </c>
      <c r="O20" s="9" t="s">
        <v>65</v>
      </c>
      <c r="P20" s="9" t="s">
        <v>69</v>
      </c>
      <c r="Q20" s="30">
        <v>11295000</v>
      </c>
      <c r="S20" s="7">
        <v>17</v>
      </c>
      <c r="T20" s="8" t="s">
        <v>70</v>
      </c>
      <c r="U20" s="9"/>
      <c r="V20" s="9"/>
      <c r="W20" s="9"/>
      <c r="X20" s="10"/>
      <c r="Y20" s="10"/>
      <c r="Z20" s="11"/>
    </row>
    <row r="21" spans="2:26" x14ac:dyDescent="0.25">
      <c r="N21" s="103" t="s">
        <v>71</v>
      </c>
      <c r="O21" s="104"/>
      <c r="P21" s="104"/>
      <c r="Q21" s="104"/>
      <c r="S21" s="7">
        <v>18</v>
      </c>
      <c r="T21" s="8" t="s">
        <v>72</v>
      </c>
      <c r="U21" s="9"/>
      <c r="V21" s="9"/>
      <c r="W21" s="9"/>
      <c r="X21" s="10"/>
      <c r="Y21" s="10"/>
      <c r="Z21" s="11"/>
    </row>
    <row r="22" spans="2:26" ht="19.5" customHeight="1" x14ac:dyDescent="0.25">
      <c r="S22" s="7">
        <v>19</v>
      </c>
      <c r="T22" s="8" t="s">
        <v>73</v>
      </c>
      <c r="U22" s="9"/>
      <c r="V22" s="9"/>
      <c r="W22" s="9"/>
      <c r="X22" s="10"/>
      <c r="Y22" s="10"/>
      <c r="Z22" s="11"/>
    </row>
    <row r="23" spans="2:26" x14ac:dyDescent="0.25">
      <c r="S23" s="35">
        <v>20</v>
      </c>
      <c r="T23" s="36" t="s">
        <v>74</v>
      </c>
      <c r="U23" s="37"/>
      <c r="V23" s="37"/>
      <c r="W23" s="37"/>
      <c r="X23" s="38"/>
      <c r="Y23" s="38"/>
      <c r="Z23" s="39"/>
    </row>
    <row r="24" spans="2:26" x14ac:dyDescent="0.25">
      <c r="S24" s="105" t="s">
        <v>10</v>
      </c>
      <c r="T24" s="105"/>
      <c r="U24" s="105"/>
      <c r="V24" s="105"/>
      <c r="W24" s="105"/>
      <c r="X24" s="105"/>
      <c r="Y24" s="40"/>
      <c r="Z24" s="41"/>
    </row>
  </sheetData>
  <mergeCells count="2">
    <mergeCell ref="N21:Q21"/>
    <mergeCell ref="S24:X24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3" name="Scroll Bar 1">
              <controlPr defaultSize="0" autoPict="0">
                <anchor moveWithCells="1">
                  <from>
                    <xdr:col>1</xdr:col>
                    <xdr:colOff>428625</xdr:colOff>
                    <xdr:row>12</xdr:row>
                    <xdr:rowOff>28575</xdr:rowOff>
                  </from>
                  <to>
                    <xdr:col>1</xdr:col>
                    <xdr:colOff>914400</xdr:colOff>
                    <xdr:row>12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r:id="rId4" name="Scroll Bar 2">
              <controlPr defaultSize="0" autoPict="0">
                <anchor moveWithCells="1">
                  <from>
                    <xdr:col>1</xdr:col>
                    <xdr:colOff>428625</xdr:colOff>
                    <xdr:row>13</xdr:row>
                    <xdr:rowOff>19050</xdr:rowOff>
                  </from>
                  <to>
                    <xdr:col>1</xdr:col>
                    <xdr:colOff>914400</xdr:colOff>
                    <xdr:row>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5" name="Scroll Bar 3">
              <controlPr defaultSize="0" autoPict="0">
                <anchor moveWithCells="1">
                  <from>
                    <xdr:col>1</xdr:col>
                    <xdr:colOff>428625</xdr:colOff>
                    <xdr:row>14</xdr:row>
                    <xdr:rowOff>19050</xdr:rowOff>
                  </from>
                  <to>
                    <xdr:col>1</xdr:col>
                    <xdr:colOff>914400</xdr:colOff>
                    <xdr:row>14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4</vt:i4>
      </vt:variant>
    </vt:vector>
  </HeadingPairs>
  <TitlesOfParts>
    <vt:vector size="12" baseType="lpstr">
      <vt:lpstr>LEFT</vt:lpstr>
      <vt:lpstr>MID</vt:lpstr>
      <vt:lpstr>RIGHT</vt:lpstr>
      <vt:lpstr>VALUE</vt:lpstr>
      <vt:lpstr>KASUS1</vt:lpstr>
      <vt:lpstr>LATIH1</vt:lpstr>
      <vt:lpstr>KASUS2</vt:lpstr>
      <vt:lpstr>LATIH2</vt:lpstr>
      <vt:lpstr>KASUS2!GERAI</vt:lpstr>
      <vt:lpstr>LATIH2!GERAI</vt:lpstr>
      <vt:lpstr>KASUS2!PONSEL</vt:lpstr>
      <vt:lpstr>LATIH2!PONSEL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10 Pro</dc:creator>
  <cp:lastModifiedBy>user</cp:lastModifiedBy>
  <dcterms:created xsi:type="dcterms:W3CDTF">2019-05-17T20:29:35Z</dcterms:created>
  <dcterms:modified xsi:type="dcterms:W3CDTF">2019-05-29T07:38:59Z</dcterms:modified>
</cp:coreProperties>
</file>